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960" windowHeight="124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7" i="1" l="1"/>
  <c r="I137" i="1"/>
  <c r="H137" i="1"/>
  <c r="G137" i="1"/>
  <c r="F146" i="1"/>
  <c r="J146" i="1"/>
  <c r="I146" i="1"/>
  <c r="H146" i="1"/>
  <c r="G146" i="1"/>
  <c r="L99" i="1" l="1"/>
  <c r="J108" i="1" l="1"/>
  <c r="I108" i="1"/>
  <c r="H108" i="1"/>
  <c r="G108" i="1"/>
  <c r="F108" i="1"/>
  <c r="K89" i="1" l="1"/>
  <c r="J89" i="1"/>
  <c r="I89" i="1"/>
  <c r="H89" i="1"/>
  <c r="G89" i="1"/>
  <c r="F89" i="1"/>
  <c r="L108" i="1"/>
  <c r="L89" i="1"/>
  <c r="L61" i="1" l="1"/>
  <c r="L32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B138" i="1"/>
  <c r="A138" i="1"/>
  <c r="L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L119" i="1"/>
  <c r="B100" i="1"/>
  <c r="A100" i="1"/>
  <c r="J99" i="1"/>
  <c r="I99" i="1"/>
  <c r="H99" i="1"/>
  <c r="H100" i="1" s="1"/>
  <c r="G99" i="1"/>
  <c r="G100" i="1" s="1"/>
  <c r="F99" i="1"/>
  <c r="F100" i="1" s="1"/>
  <c r="B90" i="1"/>
  <c r="A90" i="1"/>
  <c r="L100" i="1"/>
  <c r="J100" i="1"/>
  <c r="B81" i="1"/>
  <c r="A81" i="1"/>
  <c r="L80" i="1"/>
  <c r="J80" i="1"/>
  <c r="I80" i="1"/>
  <c r="H80" i="1"/>
  <c r="G80" i="1"/>
  <c r="F80" i="1"/>
  <c r="B71" i="1"/>
  <c r="A71" i="1"/>
  <c r="L70" i="1"/>
  <c r="L81" i="1" s="1"/>
  <c r="B62" i="1"/>
  <c r="A62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L138" i="1" l="1"/>
  <c r="H138" i="1"/>
  <c r="I100" i="1"/>
  <c r="H24" i="1"/>
  <c r="F157" i="1" l="1"/>
  <c r="F165" i="1" s="1"/>
  <c r="G157" i="1"/>
  <c r="G165" i="1" s="1"/>
  <c r="I157" i="1"/>
  <c r="I165" i="1" s="1"/>
  <c r="H157" i="1"/>
  <c r="H165" i="1" s="1"/>
  <c r="J157" i="1"/>
  <c r="J165" i="1" s="1"/>
  <c r="I176" i="1" l="1"/>
  <c r="I184" i="1" s="1"/>
  <c r="I195" i="1" s="1"/>
  <c r="F176" i="1"/>
  <c r="F184" i="1" s="1"/>
  <c r="F195" i="1" s="1"/>
  <c r="J176" i="1"/>
  <c r="J184" i="1" s="1"/>
  <c r="J195" i="1" s="1"/>
  <c r="H176" i="1"/>
  <c r="H184" i="1" s="1"/>
  <c r="H195" i="1" s="1"/>
  <c r="G176" i="1"/>
  <c r="G184" i="1" s="1"/>
  <c r="G195" i="1" s="1"/>
  <c r="L43" i="1"/>
  <c r="L62" i="1"/>
  <c r="L196" i="1" l="1"/>
  <c r="J81" i="1"/>
  <c r="J70" i="1"/>
  <c r="J62" i="1"/>
  <c r="J61" i="1"/>
  <c r="F62" i="1"/>
  <c r="H196" i="1"/>
  <c r="I62" i="1"/>
  <c r="H62" i="1"/>
  <c r="F61" i="1"/>
  <c r="F70" i="1"/>
  <c r="F81" i="1"/>
  <c r="G62" i="1"/>
  <c r="I61" i="1"/>
  <c r="I70" i="1"/>
  <c r="I81" i="1"/>
  <c r="J32" i="1"/>
  <c r="J43" i="1"/>
  <c r="J196" i="1"/>
  <c r="H32" i="1"/>
  <c r="H43" i="1"/>
  <c r="I32" i="1"/>
  <c r="I43" i="1"/>
  <c r="I196" i="1"/>
  <c r="F32" i="1"/>
  <c r="F43" i="1"/>
  <c r="F196" i="1"/>
  <c r="G32" i="1"/>
  <c r="G43" i="1"/>
  <c r="G196" i="1"/>
  <c r="H61" i="1"/>
  <c r="H70" i="1"/>
  <c r="H81" i="1"/>
  <c r="G61" i="1"/>
  <c r="G70" i="1"/>
  <c r="G81" i="1"/>
</calcChain>
</file>

<file path=xl/sharedStrings.xml><?xml version="1.0" encoding="utf-8"?>
<sst xmlns="http://schemas.openxmlformats.org/spreadsheetml/2006/main" count="325" uniqueCount="91">
  <si>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</si>
  <si>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</si>
  <si>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</si>
  <si>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</si>
  <si>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</si>
  <si>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</si>
  <si>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</si>
  <si>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</si>
  <si>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</si>
  <si>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</si>
  <si>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</si>
  <si>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</si>
  <si>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</si>
  <si>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</si>
  <si>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</si>
  <si>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</si>
  <si>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</si>
  <si>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</si>
  <si>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</si>
  <si>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</si>
  <si>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</si>
  <si>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</si>
  <si>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</si>
  <si>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</si>
  <si>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</si>
  <si>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</si>
  <si>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</si>
  <si>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</si>
  <si>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</si>
  <si>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</si>
  <si>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</si>
  <si>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</si>
  <si>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</si>
  <si>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</si>
  <si>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</si>
  <si>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</si>
  <si>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</si>
  <si>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</si>
  <si>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и.о.директора</t>
  </si>
  <si>
    <t>Куликова И.А.</t>
  </si>
  <si>
    <t>МБОУ "Ермолаевская ООШ" Орловского муниципального округа Орловской области</t>
  </si>
  <si>
    <t>Каша молочная из гречневой крупы</t>
  </si>
  <si>
    <t>Кофе на молоке</t>
  </si>
  <si>
    <t>Бутерброд с    сыром</t>
  </si>
  <si>
    <t>Какао с молоком</t>
  </si>
  <si>
    <t>Хлеб пшеничный</t>
  </si>
  <si>
    <t>Сок фруктовый</t>
  </si>
  <si>
    <t>Кукуруза консервированная</t>
  </si>
  <si>
    <t>Плов с курицей</t>
  </si>
  <si>
    <t>Компот из сухофруктов</t>
  </si>
  <si>
    <t>Макароны отварные</t>
  </si>
  <si>
    <t>Чай с сахаром и лимоном</t>
  </si>
  <si>
    <t>Котлеты рыбные</t>
  </si>
  <si>
    <t>Каша манная</t>
  </si>
  <si>
    <t>Каша молочная рисовая</t>
  </si>
  <si>
    <t>Яйцо вареное</t>
  </si>
  <si>
    <t>Омлет натуральный</t>
  </si>
  <si>
    <t>печенье</t>
  </si>
  <si>
    <t>Каша гречневая рассыпчатая</t>
  </si>
  <si>
    <t>Икра кабачковая</t>
  </si>
  <si>
    <t>Сосиска отварная</t>
  </si>
  <si>
    <t>Суп овощной со сметаной</t>
  </si>
  <si>
    <t>Котлета рубленная куриная</t>
  </si>
  <si>
    <t>Борщ из свежей капусты</t>
  </si>
  <si>
    <t>2,24</t>
  </si>
  <si>
    <t>10,88</t>
  </si>
  <si>
    <t>Картофельное пюре</t>
  </si>
  <si>
    <t>Горошек консервированный</t>
  </si>
  <si>
    <t>Суп гороховый</t>
  </si>
  <si>
    <t>Суп вегетарианский со сметаной</t>
  </si>
  <si>
    <t>Голубцы ленивые</t>
  </si>
  <si>
    <t>Суп крестьянский с крупой</t>
  </si>
  <si>
    <t>Рис отварной</t>
  </si>
  <si>
    <t>30/20</t>
  </si>
  <si>
    <t>Фрукты свежие (яблоко)</t>
  </si>
  <si>
    <t>Хлеб ржаной</t>
  </si>
  <si>
    <t>Каша пшенная молочная</t>
  </si>
  <si>
    <t>Кисель плодово-ягодный</t>
  </si>
  <si>
    <t>Гуляш из куриного филе</t>
  </si>
  <si>
    <t xml:space="preserve">Запеканка из творога </t>
  </si>
  <si>
    <t>Птица тушенная в сметанном соусе</t>
  </si>
  <si>
    <t>75/50</t>
  </si>
  <si>
    <t>вафли</t>
  </si>
  <si>
    <t>Котлеты из курицы</t>
  </si>
  <si>
    <t>54-5м-2020</t>
  </si>
  <si>
    <t>Икра морковная</t>
  </si>
  <si>
    <t>54-12з-2020</t>
  </si>
  <si>
    <t>Икра овощная</t>
  </si>
  <si>
    <t xml:space="preserve"> с 12 лет и старше</t>
  </si>
  <si>
    <t>Макароны отварные с сыром</t>
  </si>
  <si>
    <t>Йогурт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</si>
</sst>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vertical="center" wrapText="1"/>
      <protection locked="0"/>
    </xf>
    <xf numFmtId="0" fontId="7" fillId="0" borderId="2" xfId="0" applyFont="1" applyBorder="1" applyProtection="1">
      <protection locked="0"/>
    </xf>
    <xf numFmtId="0" fontId="7" fillId="3" borderId="5" xfId="0" applyFont="1" applyFill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164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top" wrapText="1"/>
    </xf>
    <xf numFmtId="0" fontId="18" fillId="3" borderId="5" xfId="0" applyFont="1" applyFill="1" applyBorder="1" applyAlignment="1">
      <alignment vertical="top" wrapText="1"/>
    </xf>
    <xf numFmtId="0" fontId="18" fillId="0" borderId="2" xfId="0" applyFont="1" applyBorder="1" applyProtection="1">
      <protection locked="0"/>
    </xf>
    <xf numFmtId="0" fontId="18" fillId="0" borderId="2" xfId="0" applyFont="1" applyBorder="1" applyAlignment="1">
      <alignment vertical="top" wrapText="1"/>
    </xf>
    <xf numFmtId="0" fontId="18" fillId="0" borderId="0" xfId="0" applyFont="1"/>
    <xf numFmtId="0" fontId="18" fillId="0" borderId="2" xfId="0" applyFont="1" applyBorder="1"/>
    <xf numFmtId="0" fontId="3" fillId="0" borderId="2" xfId="0" applyFont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18" fillId="3" borderId="3" xfId="0" applyFont="1" applyFill="1" applyBorder="1" applyAlignment="1">
      <alignment vertical="top" wrapText="1"/>
    </xf>
    <xf numFmtId="0" fontId="3" fillId="0" borderId="2" xfId="0" applyFont="1" applyBorder="1"/>
    <xf numFmtId="0" fontId="18" fillId="3" borderId="2" xfId="0" applyFont="1" applyFill="1" applyBorder="1" applyAlignment="1">
      <alignment vertical="top" wrapText="1"/>
    </xf>
    <xf numFmtId="0" fontId="17" fillId="2" borderId="2" xfId="0" applyFont="1" applyFill="1" applyBorder="1" applyProtection="1">
      <protection locked="0"/>
    </xf>
    <xf numFmtId="0" fontId="7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2" borderId="0" xfId="0" applyFill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Protection="1">
      <protection locked="0"/>
    </xf>
    <xf numFmtId="164" fontId="7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8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O193" sqref="O1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140625" style="2" customWidth="1"/>
    <col min="12" max="16384" width="9.140625" style="2"/>
  </cols>
  <sheetData>
    <row r="1" spans="1:12" ht="15" x14ac:dyDescent="0.25">
      <c r="A1" s="1" t="s">
        <v>7</v>
      </c>
      <c r="C1" s="100" t="s">
        <v>40</v>
      </c>
      <c r="D1" s="101"/>
      <c r="E1" s="101"/>
      <c r="F1" s="12" t="s">
        <v>15</v>
      </c>
      <c r="G1" s="2" t="s">
        <v>16</v>
      </c>
      <c r="H1" s="102" t="s">
        <v>38</v>
      </c>
      <c r="I1" s="102"/>
      <c r="J1" s="102"/>
      <c r="K1" s="102"/>
    </row>
    <row r="2" spans="1:12" ht="18" x14ac:dyDescent="0.2">
      <c r="A2" s="35" t="s">
        <v>6</v>
      </c>
      <c r="C2" s="2"/>
      <c r="G2" s="2" t="s">
        <v>17</v>
      </c>
      <c r="H2" s="102" t="s">
        <v>39</v>
      </c>
      <c r="I2" s="102"/>
      <c r="J2" s="102"/>
      <c r="K2" s="102"/>
    </row>
    <row r="3" spans="1:12" ht="17.45" customHeight="1" x14ac:dyDescent="0.2">
      <c r="A3" s="4" t="s">
        <v>8</v>
      </c>
      <c r="C3" s="2"/>
      <c r="D3" s="3"/>
      <c r="E3" s="85" t="s">
        <v>88</v>
      </c>
      <c r="G3" s="2" t="s">
        <v>18</v>
      </c>
      <c r="H3" s="45">
        <v>16</v>
      </c>
      <c r="I3" s="45">
        <v>10</v>
      </c>
      <c r="J3" s="46">
        <v>2023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13</v>
      </c>
      <c r="B5" s="43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7" t="s">
        <v>20</v>
      </c>
      <c r="E6" s="71" t="s">
        <v>41</v>
      </c>
      <c r="F6" s="47">
        <v>220</v>
      </c>
      <c r="G6" s="48">
        <v>3.7</v>
      </c>
      <c r="H6" s="48">
        <v>5.78</v>
      </c>
      <c r="I6" s="48">
        <v>19.670000000000002</v>
      </c>
      <c r="J6" s="48">
        <v>140.63999999999999</v>
      </c>
      <c r="K6" s="39">
        <v>183</v>
      </c>
      <c r="L6" s="38">
        <v>21.32</v>
      </c>
    </row>
    <row r="7" spans="1:12" ht="15" x14ac:dyDescent="0.25">
      <c r="A7" s="23"/>
      <c r="B7" s="15"/>
      <c r="C7" s="11"/>
      <c r="D7" s="6"/>
      <c r="E7" s="71" t="s">
        <v>43</v>
      </c>
      <c r="F7" s="47" t="s">
        <v>73</v>
      </c>
      <c r="G7" s="48">
        <v>16</v>
      </c>
      <c r="H7" s="48">
        <v>1</v>
      </c>
      <c r="I7" s="48">
        <v>70</v>
      </c>
      <c r="J7" s="48">
        <v>335.49</v>
      </c>
      <c r="K7" s="41">
        <v>8</v>
      </c>
      <c r="L7" s="40">
        <v>17.25</v>
      </c>
    </row>
    <row r="8" spans="1:12" ht="15" x14ac:dyDescent="0.25">
      <c r="A8" s="23"/>
      <c r="B8" s="15"/>
      <c r="C8" s="11"/>
      <c r="D8" s="7" t="s">
        <v>21</v>
      </c>
      <c r="E8" s="70" t="s">
        <v>51</v>
      </c>
      <c r="F8" s="49">
        <v>200</v>
      </c>
      <c r="G8" s="49">
        <v>9.02</v>
      </c>
      <c r="H8" s="49">
        <v>2.2799999999999998</v>
      </c>
      <c r="I8" s="49">
        <v>15.42</v>
      </c>
      <c r="J8" s="49">
        <v>114.66</v>
      </c>
      <c r="K8" s="41">
        <v>31</v>
      </c>
      <c r="L8" s="40">
        <v>2.46</v>
      </c>
    </row>
    <row r="9" spans="1:12" ht="15" x14ac:dyDescent="0.25">
      <c r="A9" s="23"/>
      <c r="B9" s="15"/>
      <c r="C9" s="11"/>
      <c r="D9" s="7" t="s">
        <v>22</v>
      </c>
      <c r="E9" s="71" t="s">
        <v>45</v>
      </c>
      <c r="F9" s="47">
        <v>30</v>
      </c>
      <c r="G9" s="48">
        <v>2.25</v>
      </c>
      <c r="H9" s="48">
        <v>0.87</v>
      </c>
      <c r="I9" s="48">
        <v>15.42</v>
      </c>
      <c r="J9" s="48">
        <v>78.510000000000005</v>
      </c>
      <c r="K9" s="41">
        <v>18</v>
      </c>
      <c r="L9" s="40">
        <v>2.5099999999999998</v>
      </c>
    </row>
    <row r="10" spans="1:12" ht="15" x14ac:dyDescent="0.25">
      <c r="A10" s="23"/>
      <c r="B10" s="15"/>
      <c r="C10" s="11"/>
      <c r="D10" s="7" t="s">
        <v>23</v>
      </c>
      <c r="E10" s="71" t="s">
        <v>74</v>
      </c>
      <c r="F10" s="47">
        <v>150</v>
      </c>
      <c r="G10" s="48">
        <v>0.6</v>
      </c>
      <c r="H10" s="48">
        <v>0.6</v>
      </c>
      <c r="I10" s="48">
        <v>14.7</v>
      </c>
      <c r="J10" s="48">
        <v>66.599999999999994</v>
      </c>
      <c r="K10" s="41">
        <v>403</v>
      </c>
      <c r="L10" s="40">
        <v>19.350000000000001</v>
      </c>
    </row>
    <row r="11" spans="1:12" ht="15" x14ac:dyDescent="0.25">
      <c r="A11" s="23"/>
      <c r="B11" s="15"/>
      <c r="C11" s="11"/>
      <c r="D11" s="6"/>
      <c r="E11" s="72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72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32</v>
      </c>
      <c r="E13" s="73"/>
      <c r="F13" s="19">
        <f>SUM(F6:F12)</f>
        <v>600</v>
      </c>
      <c r="G13" s="19">
        <f t="shared" ref="G13:J13" si="0">SUM(G6:G12)</f>
        <v>31.57</v>
      </c>
      <c r="H13" s="19">
        <f t="shared" si="0"/>
        <v>10.53</v>
      </c>
      <c r="I13" s="19">
        <f t="shared" si="0"/>
        <v>135.21</v>
      </c>
      <c r="J13" s="19">
        <f t="shared" si="0"/>
        <v>735.9</v>
      </c>
      <c r="K13" s="25"/>
      <c r="L13" s="19">
        <f t="shared" ref="L13" si="1">SUM(L6:L12)</f>
        <v>62.89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72" t="s">
        <v>59</v>
      </c>
      <c r="F14" s="40">
        <v>30</v>
      </c>
      <c r="G14" s="40">
        <v>0.6</v>
      </c>
      <c r="H14" s="40">
        <v>2.7</v>
      </c>
      <c r="I14" s="40">
        <v>2.5499999999999998</v>
      </c>
      <c r="J14" s="40">
        <v>36.6</v>
      </c>
      <c r="K14" s="41">
        <v>50</v>
      </c>
      <c r="L14" s="40">
        <v>4.74</v>
      </c>
    </row>
    <row r="15" spans="1:12" ht="15" x14ac:dyDescent="0.25">
      <c r="A15" s="23"/>
      <c r="B15" s="15"/>
      <c r="C15" s="11"/>
      <c r="D15" s="7" t="s">
        <v>26</v>
      </c>
      <c r="E15" s="72" t="s">
        <v>61</v>
      </c>
      <c r="F15" s="40">
        <v>200</v>
      </c>
      <c r="G15" s="40">
        <v>1.92</v>
      </c>
      <c r="H15" s="40">
        <v>7.3</v>
      </c>
      <c r="I15" s="40">
        <v>9.68</v>
      </c>
      <c r="J15" s="40">
        <v>112.54</v>
      </c>
      <c r="K15" s="41">
        <v>202</v>
      </c>
      <c r="L15" s="40">
        <v>7.73</v>
      </c>
    </row>
    <row r="16" spans="1:12" ht="15" x14ac:dyDescent="0.25">
      <c r="A16" s="23"/>
      <c r="B16" s="15"/>
      <c r="C16" s="11"/>
      <c r="D16" s="7" t="s">
        <v>27</v>
      </c>
      <c r="E16" s="72" t="s">
        <v>62</v>
      </c>
      <c r="F16" s="40">
        <v>80</v>
      </c>
      <c r="G16" s="40">
        <v>23.34</v>
      </c>
      <c r="H16" s="40">
        <v>10.98</v>
      </c>
      <c r="I16" s="40">
        <v>10.8</v>
      </c>
      <c r="J16" s="40">
        <v>189.76</v>
      </c>
      <c r="K16" s="41">
        <v>295</v>
      </c>
      <c r="L16" s="40">
        <v>41.66</v>
      </c>
    </row>
    <row r="17" spans="1:12" ht="15" x14ac:dyDescent="0.25">
      <c r="A17" s="23"/>
      <c r="B17" s="15"/>
      <c r="C17" s="11"/>
      <c r="D17" s="7" t="s">
        <v>28</v>
      </c>
      <c r="E17" s="72" t="s">
        <v>50</v>
      </c>
      <c r="F17" s="40">
        <v>150</v>
      </c>
      <c r="G17" s="40">
        <v>5.52</v>
      </c>
      <c r="H17" s="40">
        <v>4.5199999999999996</v>
      </c>
      <c r="I17" s="40">
        <v>26.45</v>
      </c>
      <c r="J17" s="40">
        <v>168.45</v>
      </c>
      <c r="K17" s="41">
        <v>688</v>
      </c>
      <c r="L17" s="40">
        <v>7.16</v>
      </c>
    </row>
    <row r="18" spans="1:12" ht="15" x14ac:dyDescent="0.25">
      <c r="A18" s="23"/>
      <c r="B18" s="15"/>
      <c r="C18" s="11"/>
      <c r="D18" s="7" t="s">
        <v>29</v>
      </c>
      <c r="E18" s="70" t="s">
        <v>51</v>
      </c>
      <c r="F18" s="49">
        <v>200</v>
      </c>
      <c r="G18" s="49">
        <v>9.02</v>
      </c>
      <c r="H18" s="49">
        <v>2.2799999999999998</v>
      </c>
      <c r="I18" s="49">
        <v>15.42</v>
      </c>
      <c r="J18" s="49">
        <v>114.66</v>
      </c>
      <c r="K18" s="41">
        <v>31</v>
      </c>
      <c r="L18" s="40">
        <v>2.46</v>
      </c>
    </row>
    <row r="19" spans="1:12" ht="15" x14ac:dyDescent="0.25">
      <c r="A19" s="23"/>
      <c r="B19" s="15"/>
      <c r="C19" s="11"/>
      <c r="D19" s="7" t="s">
        <v>30</v>
      </c>
      <c r="E19" s="71" t="s">
        <v>45</v>
      </c>
      <c r="F19" s="47">
        <v>30</v>
      </c>
      <c r="G19" s="48">
        <v>2.25</v>
      </c>
      <c r="H19" s="48">
        <v>0.87</v>
      </c>
      <c r="I19" s="48">
        <v>15.42</v>
      </c>
      <c r="J19" s="48">
        <v>78.510000000000005</v>
      </c>
      <c r="K19" s="41">
        <v>18</v>
      </c>
      <c r="L19" s="40">
        <v>2.5099999999999998</v>
      </c>
    </row>
    <row r="20" spans="1:12" ht="15" x14ac:dyDescent="0.25">
      <c r="A20" s="23"/>
      <c r="B20" s="15"/>
      <c r="C20" s="11"/>
      <c r="D20" s="7" t="s">
        <v>31</v>
      </c>
      <c r="E20" s="72" t="s">
        <v>75</v>
      </c>
      <c r="F20" s="40">
        <v>20</v>
      </c>
      <c r="G20" s="40">
        <v>1.5</v>
      </c>
      <c r="H20" s="40">
        <v>0.6</v>
      </c>
      <c r="I20" s="40">
        <v>10</v>
      </c>
      <c r="J20" s="40">
        <v>52</v>
      </c>
      <c r="K20" s="41">
        <v>19</v>
      </c>
      <c r="L20" s="40">
        <v>0.81</v>
      </c>
    </row>
    <row r="21" spans="1:12" ht="15" x14ac:dyDescent="0.25">
      <c r="A21" s="23"/>
      <c r="B21" s="15"/>
      <c r="C21" s="11"/>
      <c r="D21" s="6"/>
      <c r="E21" s="72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72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73"/>
      <c r="F23" s="19">
        <f>SUM(F14:F22)</f>
        <v>710</v>
      </c>
      <c r="G23" s="19">
        <f t="shared" ref="G23:J23" si="2">SUM(G14:G22)</f>
        <v>44.15</v>
      </c>
      <c r="H23" s="19">
        <f t="shared" si="2"/>
        <v>29.250000000000004</v>
      </c>
      <c r="I23" s="19">
        <f t="shared" si="2"/>
        <v>90.320000000000007</v>
      </c>
      <c r="J23" s="19">
        <f t="shared" si="2"/>
        <v>752.52</v>
      </c>
      <c r="K23" s="25"/>
      <c r="L23" s="19">
        <f t="shared" ref="L23" si="3">SUM(L14:L22)</f>
        <v>67.069999999999993</v>
      </c>
    </row>
    <row r="24" spans="1:12" ht="15.75" thickBot="1" x14ac:dyDescent="0.25">
      <c r="A24" s="29">
        <f>A6</f>
        <v>1</v>
      </c>
      <c r="B24" s="30">
        <f>B6</f>
        <v>1</v>
      </c>
      <c r="C24" s="103" t="s">
        <v>4</v>
      </c>
      <c r="D24" s="105"/>
      <c r="E24" s="74"/>
      <c r="F24" s="54">
        <f>F13+F23</f>
        <v>1310</v>
      </c>
      <c r="G24" s="54">
        <f t="shared" ref="G24:J24" si="4">G13+G23</f>
        <v>75.72</v>
      </c>
      <c r="H24" s="54">
        <f t="shared" si="4"/>
        <v>39.78</v>
      </c>
      <c r="I24" s="54">
        <f t="shared" si="4"/>
        <v>225.53000000000003</v>
      </c>
      <c r="J24" s="54">
        <f t="shared" si="4"/>
        <v>1488.42</v>
      </c>
      <c r="K24" s="54"/>
      <c r="L24" s="54">
        <f t="shared" ref="L24" si="5">L13+L23</f>
        <v>129.95999999999998</v>
      </c>
    </row>
    <row r="25" spans="1:12" ht="15" x14ac:dyDescent="0.25">
      <c r="A25" s="14">
        <v>1</v>
      </c>
      <c r="B25" s="15">
        <v>2</v>
      </c>
      <c r="C25" s="22" t="s">
        <v>19</v>
      </c>
      <c r="D25" s="7" t="s">
        <v>20</v>
      </c>
      <c r="E25" s="71" t="s">
        <v>76</v>
      </c>
      <c r="F25" s="47">
        <v>200</v>
      </c>
      <c r="G25" s="48">
        <v>8.3000000000000007</v>
      </c>
      <c r="H25" s="48">
        <v>11.7</v>
      </c>
      <c r="I25" s="48">
        <v>37.5</v>
      </c>
      <c r="J25" s="48">
        <v>288</v>
      </c>
      <c r="K25" s="40">
        <v>175</v>
      </c>
      <c r="L25" s="40">
        <v>17.32</v>
      </c>
    </row>
    <row r="26" spans="1:12" ht="15" x14ac:dyDescent="0.25">
      <c r="A26" s="14"/>
      <c r="B26" s="15"/>
      <c r="C26" s="11"/>
      <c r="D26" s="6"/>
    </row>
    <row r="27" spans="1:12" ht="15" x14ac:dyDescent="0.25">
      <c r="A27" s="14"/>
      <c r="B27" s="15"/>
      <c r="C27" s="11"/>
      <c r="D27" s="7" t="s">
        <v>21</v>
      </c>
      <c r="E27" s="71" t="s">
        <v>44</v>
      </c>
      <c r="F27" s="47">
        <v>200</v>
      </c>
      <c r="G27" s="48">
        <v>4.5999999999999996</v>
      </c>
      <c r="H27" s="48">
        <v>4.4000000000000004</v>
      </c>
      <c r="I27" s="48">
        <v>12.5</v>
      </c>
      <c r="J27" s="48">
        <v>107.2</v>
      </c>
      <c r="K27" s="40">
        <v>54</v>
      </c>
      <c r="L27" s="40">
        <v>14.92</v>
      </c>
    </row>
    <row r="28" spans="1:12" ht="15" x14ac:dyDescent="0.25">
      <c r="A28" s="14"/>
      <c r="B28" s="15"/>
      <c r="C28" s="11"/>
      <c r="D28" s="7" t="s">
        <v>22</v>
      </c>
      <c r="E28" s="71" t="s">
        <v>45</v>
      </c>
      <c r="F28" s="47">
        <v>30</v>
      </c>
      <c r="G28" s="48">
        <v>2.25</v>
      </c>
      <c r="H28" s="48">
        <v>0.87</v>
      </c>
      <c r="I28" s="48">
        <v>15.42</v>
      </c>
      <c r="J28" s="48">
        <v>78.510000000000005</v>
      </c>
      <c r="K28" s="40">
        <v>18</v>
      </c>
      <c r="L28" s="40">
        <v>2.5099999999999998</v>
      </c>
    </row>
    <row r="29" spans="1:12" ht="15" x14ac:dyDescent="0.25">
      <c r="A29" s="14"/>
      <c r="B29" s="15"/>
      <c r="C29" s="11"/>
      <c r="D29" s="7" t="s">
        <v>23</v>
      </c>
      <c r="E29" s="70" t="s">
        <v>46</v>
      </c>
      <c r="F29" s="49">
        <v>200</v>
      </c>
      <c r="G29" s="50">
        <v>1</v>
      </c>
      <c r="H29" s="50">
        <v>0.2</v>
      </c>
      <c r="I29" s="50">
        <v>18.2</v>
      </c>
      <c r="J29" s="50">
        <v>82.8</v>
      </c>
      <c r="K29" s="40">
        <v>442</v>
      </c>
      <c r="L29" s="40">
        <v>19</v>
      </c>
    </row>
    <row r="30" spans="1:12" ht="15" x14ac:dyDescent="0.25">
      <c r="A30" s="14"/>
      <c r="B30" s="15"/>
      <c r="C30" s="11"/>
      <c r="D30" s="6"/>
      <c r="E30" s="72" t="s">
        <v>57</v>
      </c>
      <c r="F30" s="55">
        <v>50</v>
      </c>
      <c r="G30" s="55">
        <v>2.76</v>
      </c>
      <c r="H30" s="55">
        <v>17</v>
      </c>
      <c r="I30" s="55">
        <v>67</v>
      </c>
      <c r="J30" s="55">
        <v>225</v>
      </c>
      <c r="K30" s="40">
        <v>20</v>
      </c>
      <c r="L30" s="40">
        <v>11</v>
      </c>
    </row>
    <row r="31" spans="1:12" ht="15" x14ac:dyDescent="0.25">
      <c r="A31" s="14"/>
      <c r="B31" s="15"/>
      <c r="C31" s="11"/>
      <c r="D31" s="6"/>
      <c r="E31" s="75"/>
      <c r="F31" s="53"/>
      <c r="G31" s="53"/>
      <c r="H31" s="53"/>
      <c r="I31" s="53"/>
      <c r="J31" s="53"/>
      <c r="K31" s="53"/>
      <c r="L31" s="53"/>
    </row>
    <row r="32" spans="1:12" ht="15" x14ac:dyDescent="0.25">
      <c r="A32" s="16"/>
      <c r="B32" s="17"/>
      <c r="C32" s="8"/>
      <c r="D32" s="18" t="s">
        <v>32</v>
      </c>
      <c r="E32" s="76"/>
      <c r="F32" s="19">
        <f ca="1">SUM(F25:F49)</f>
        <v>695</v>
      </c>
      <c r="G32" s="19">
        <f ca="1">SUM(G25:G49)</f>
        <v>18.729999999999997</v>
      </c>
      <c r="H32" s="19">
        <f ca="1">SUM(H25:H49)</f>
        <v>31.07</v>
      </c>
      <c r="I32" s="19">
        <f ca="1">SUM(I25:I49)</f>
        <v>122.22</v>
      </c>
      <c r="J32" s="19">
        <f ca="1">SUM(J25:J49)</f>
        <v>742.21</v>
      </c>
      <c r="K32" s="19"/>
      <c r="L32" s="19">
        <f>SUM(L25:L31)</f>
        <v>64.75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70" t="s">
        <v>47</v>
      </c>
      <c r="F33" s="49">
        <v>25</v>
      </c>
      <c r="G33" s="51">
        <v>0.28000000000000003</v>
      </c>
      <c r="H33" s="51">
        <v>0.05</v>
      </c>
      <c r="I33" s="50">
        <v>1.4</v>
      </c>
      <c r="J33" s="50">
        <v>7.3</v>
      </c>
      <c r="K33" s="41">
        <v>74</v>
      </c>
      <c r="L33" s="40">
        <v>4.88</v>
      </c>
    </row>
    <row r="34" spans="1:12" ht="15" x14ac:dyDescent="0.25">
      <c r="A34" s="14"/>
      <c r="B34" s="15"/>
      <c r="C34" s="11"/>
      <c r="D34" s="7" t="s">
        <v>26</v>
      </c>
      <c r="E34" s="70" t="s">
        <v>63</v>
      </c>
      <c r="F34" s="49">
        <v>200</v>
      </c>
      <c r="G34" s="49">
        <v>2</v>
      </c>
      <c r="H34" s="49" t="s">
        <v>64</v>
      </c>
      <c r="I34" s="49" t="s">
        <v>65</v>
      </c>
      <c r="J34" s="49">
        <v>72</v>
      </c>
      <c r="K34" s="41">
        <v>82</v>
      </c>
      <c r="L34" s="40">
        <v>20.79</v>
      </c>
    </row>
    <row r="35" spans="1:12" ht="15" x14ac:dyDescent="0.25">
      <c r="A35" s="14"/>
      <c r="B35" s="15"/>
      <c r="C35" s="11"/>
      <c r="D35" s="7" t="s">
        <v>27</v>
      </c>
      <c r="E35" s="70" t="s">
        <v>52</v>
      </c>
      <c r="F35" s="47">
        <v>80</v>
      </c>
      <c r="G35" s="47">
        <v>9.7899999999999991</v>
      </c>
      <c r="H35" s="47">
        <v>9.69</v>
      </c>
      <c r="I35" s="47">
        <v>11.96</v>
      </c>
      <c r="J35" s="47">
        <v>173.48</v>
      </c>
      <c r="K35" s="41">
        <v>234</v>
      </c>
      <c r="L35" s="40">
        <v>23.92</v>
      </c>
    </row>
    <row r="36" spans="1:12" ht="15" x14ac:dyDescent="0.25">
      <c r="A36" s="14"/>
      <c r="B36" s="15"/>
      <c r="C36" s="11"/>
      <c r="D36" s="7" t="s">
        <v>28</v>
      </c>
      <c r="E36" s="70" t="s">
        <v>66</v>
      </c>
      <c r="F36" s="49">
        <v>180</v>
      </c>
      <c r="G36" s="49">
        <v>3.67</v>
      </c>
      <c r="H36" s="49">
        <v>5.76</v>
      </c>
      <c r="I36" s="49">
        <v>24.53</v>
      </c>
      <c r="J36" s="49">
        <v>164.7</v>
      </c>
      <c r="K36" s="41">
        <v>694</v>
      </c>
      <c r="L36" s="40">
        <v>12.01</v>
      </c>
    </row>
    <row r="37" spans="1:12" ht="15" x14ac:dyDescent="0.25">
      <c r="A37" s="14"/>
      <c r="B37" s="15"/>
      <c r="C37" s="11"/>
      <c r="D37" s="7" t="s">
        <v>29</v>
      </c>
      <c r="E37" s="70" t="s">
        <v>51</v>
      </c>
      <c r="F37" s="49">
        <v>200</v>
      </c>
      <c r="G37" s="49">
        <v>9.02</v>
      </c>
      <c r="H37" s="49">
        <v>2.2799999999999998</v>
      </c>
      <c r="I37" s="49">
        <v>15.42</v>
      </c>
      <c r="J37" s="49">
        <v>114.66</v>
      </c>
      <c r="K37" s="41">
        <v>31</v>
      </c>
      <c r="L37" s="40">
        <v>2.46</v>
      </c>
    </row>
    <row r="38" spans="1:12" ht="15" x14ac:dyDescent="0.25">
      <c r="A38" s="14"/>
      <c r="B38" s="15"/>
      <c r="C38" s="11"/>
      <c r="D38" s="7" t="s">
        <v>30</v>
      </c>
      <c r="E38" s="71" t="s">
        <v>45</v>
      </c>
      <c r="F38" s="47">
        <v>30</v>
      </c>
      <c r="G38" s="48">
        <v>2.25</v>
      </c>
      <c r="H38" s="48">
        <v>0.87</v>
      </c>
      <c r="I38" s="48">
        <v>15.42</v>
      </c>
      <c r="J38" s="48">
        <v>78.510000000000005</v>
      </c>
      <c r="K38" s="41">
        <v>18</v>
      </c>
      <c r="L38" s="40">
        <v>2.5099999999999998</v>
      </c>
    </row>
    <row r="39" spans="1:12" ht="15" x14ac:dyDescent="0.25">
      <c r="A39" s="14"/>
      <c r="B39" s="15"/>
      <c r="C39" s="11"/>
      <c r="D39" s="7" t="s">
        <v>31</v>
      </c>
      <c r="E39" s="72" t="s">
        <v>75</v>
      </c>
      <c r="F39" s="40">
        <v>20</v>
      </c>
      <c r="G39" s="40">
        <v>1.5</v>
      </c>
      <c r="H39" s="40">
        <v>0.6</v>
      </c>
      <c r="I39" s="40">
        <v>10</v>
      </c>
      <c r="J39" s="40">
        <v>52</v>
      </c>
      <c r="K39" s="41"/>
      <c r="L39" s="40">
        <v>0.81</v>
      </c>
    </row>
    <row r="40" spans="1:12" ht="15" x14ac:dyDescent="0.25">
      <c r="A40" s="14"/>
      <c r="B40" s="15"/>
      <c r="C40" s="11"/>
      <c r="D40" s="6"/>
      <c r="E40" s="77"/>
    </row>
    <row r="41" spans="1:12" ht="15" x14ac:dyDescent="0.25">
      <c r="A41" s="14"/>
      <c r="B41" s="15"/>
      <c r="C41" s="11"/>
      <c r="D41" s="6"/>
      <c r="E41" s="75"/>
      <c r="F41" s="53"/>
      <c r="G41" s="53"/>
      <c r="H41" s="53"/>
      <c r="I41" s="53"/>
      <c r="J41" s="53"/>
      <c r="K41" s="40"/>
      <c r="L41" s="40"/>
    </row>
    <row r="42" spans="1:12" ht="15" x14ac:dyDescent="0.25">
      <c r="A42" s="16"/>
      <c r="B42" s="17"/>
      <c r="C42" s="8"/>
      <c r="D42" s="18" t="s">
        <v>32</v>
      </c>
      <c r="E42" s="76"/>
      <c r="F42" s="19">
        <f>SUM(F35:F41)</f>
        <v>510</v>
      </c>
      <c r="G42" s="19">
        <f>SUM(G35:G41)</f>
        <v>26.229999999999997</v>
      </c>
      <c r="H42" s="19">
        <f>SUM(H35:H41)</f>
        <v>19.200000000000003</v>
      </c>
      <c r="I42" s="19">
        <f>SUM(I35:I41)</f>
        <v>77.33</v>
      </c>
      <c r="J42" s="19">
        <f>SUM(J35:J41)</f>
        <v>583.34999999999991</v>
      </c>
      <c r="K42" s="25"/>
      <c r="L42" s="19">
        <f t="shared" ref="L42" si="6">SUM(L33:L41)</f>
        <v>67.38000000000001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3" t="s">
        <v>4</v>
      </c>
      <c r="D43" s="104"/>
      <c r="E43" s="74"/>
      <c r="F43" s="54">
        <f ca="1">F32+F42</f>
        <v>1460</v>
      </c>
      <c r="G43" s="54">
        <f t="shared" ref="G43" ca="1" si="7">G32+G42</f>
        <v>21.769999999999996</v>
      </c>
      <c r="H43" s="54">
        <f t="shared" ref="H43" ca="1" si="8">H32+H42</f>
        <v>32.270000000000003</v>
      </c>
      <c r="I43" s="54">
        <f t="shared" ref="I43" ca="1" si="9">I32+I42</f>
        <v>180.98000000000002</v>
      </c>
      <c r="J43" s="54">
        <f t="shared" ref="J43:L43" ca="1" si="10">J32+J42</f>
        <v>1292.4100000000001</v>
      </c>
      <c r="K43" s="54"/>
      <c r="L43" s="54">
        <f t="shared" si="10"/>
        <v>132.13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72" t="s">
        <v>50</v>
      </c>
      <c r="F44" s="40">
        <v>150</v>
      </c>
      <c r="G44" s="40">
        <v>5.52</v>
      </c>
      <c r="H44" s="40">
        <v>4.5199999999999996</v>
      </c>
      <c r="I44" s="40">
        <v>26.45</v>
      </c>
      <c r="J44" s="40">
        <v>168.45</v>
      </c>
      <c r="K44" s="41">
        <v>688</v>
      </c>
      <c r="L44" s="40">
        <v>7.16</v>
      </c>
    </row>
    <row r="45" spans="1:12" ht="15" x14ac:dyDescent="0.25">
      <c r="A45" s="23"/>
      <c r="B45" s="15"/>
      <c r="C45" s="11"/>
      <c r="D45" s="6"/>
      <c r="E45" s="71" t="s">
        <v>60</v>
      </c>
      <c r="F45" s="47">
        <v>80</v>
      </c>
      <c r="G45" s="48">
        <v>13.9</v>
      </c>
      <c r="H45" s="48">
        <v>36.5</v>
      </c>
      <c r="I45" s="48">
        <v>2.88</v>
      </c>
      <c r="J45" s="48">
        <v>395.44</v>
      </c>
      <c r="K45" s="41">
        <v>8</v>
      </c>
      <c r="L45" s="40">
        <v>22.56</v>
      </c>
    </row>
    <row r="46" spans="1:12" ht="15" x14ac:dyDescent="0.25">
      <c r="A46" s="23"/>
      <c r="B46" s="15"/>
      <c r="C46" s="11"/>
      <c r="D46" s="7" t="s">
        <v>21</v>
      </c>
      <c r="E46" s="70" t="s">
        <v>51</v>
      </c>
      <c r="F46" s="49">
        <v>200</v>
      </c>
      <c r="G46" s="49">
        <v>9.02</v>
      </c>
      <c r="H46" s="49">
        <v>2.2799999999999998</v>
      </c>
      <c r="I46" s="49">
        <v>15.42</v>
      </c>
      <c r="J46" s="49">
        <v>114.66</v>
      </c>
      <c r="K46" s="41">
        <v>31</v>
      </c>
      <c r="L46" s="40">
        <v>2.46</v>
      </c>
    </row>
    <row r="47" spans="1:12" ht="15" x14ac:dyDescent="0.25">
      <c r="A47" s="23"/>
      <c r="B47" s="15"/>
      <c r="C47" s="11"/>
      <c r="D47" s="7" t="s">
        <v>22</v>
      </c>
      <c r="E47" s="71" t="s">
        <v>45</v>
      </c>
      <c r="F47" s="47">
        <v>30</v>
      </c>
      <c r="G47" s="48">
        <v>2.25</v>
      </c>
      <c r="H47" s="48">
        <v>0.87</v>
      </c>
      <c r="I47" s="48">
        <v>15.42</v>
      </c>
      <c r="J47" s="48">
        <v>78.510000000000005</v>
      </c>
      <c r="K47" s="41">
        <v>18</v>
      </c>
      <c r="L47" s="40">
        <v>2.5099999999999998</v>
      </c>
    </row>
    <row r="48" spans="1:12" ht="15" x14ac:dyDescent="0.25">
      <c r="A48" s="23"/>
      <c r="B48" s="15"/>
      <c r="C48" s="11"/>
      <c r="D48" s="7" t="s">
        <v>23</v>
      </c>
      <c r="E48" s="71" t="s">
        <v>74</v>
      </c>
      <c r="F48" s="47">
        <v>150</v>
      </c>
      <c r="G48" s="48">
        <v>0.6</v>
      </c>
      <c r="H48" s="48">
        <v>0.6</v>
      </c>
      <c r="I48" s="48">
        <v>14.7</v>
      </c>
      <c r="J48" s="48">
        <v>66.599999999999994</v>
      </c>
      <c r="K48" s="41">
        <v>403</v>
      </c>
      <c r="L48" s="40">
        <v>19.350000000000001</v>
      </c>
    </row>
    <row r="49" spans="1:12" ht="15" x14ac:dyDescent="0.25">
      <c r="A49" s="23"/>
      <c r="B49" s="15"/>
      <c r="C49" s="11"/>
      <c r="D49" s="6"/>
      <c r="E49" s="72" t="s">
        <v>57</v>
      </c>
      <c r="F49" s="55">
        <v>50</v>
      </c>
      <c r="G49" s="55">
        <v>2.76</v>
      </c>
      <c r="H49" s="55">
        <v>17</v>
      </c>
      <c r="I49" s="55">
        <v>67</v>
      </c>
      <c r="J49" s="55">
        <v>225</v>
      </c>
      <c r="K49" s="40">
        <v>20</v>
      </c>
      <c r="L49" s="40">
        <v>11</v>
      </c>
    </row>
    <row r="50" spans="1:12" ht="15" x14ac:dyDescent="0.25">
      <c r="A50" s="23"/>
      <c r="B50" s="15"/>
      <c r="C50" s="11"/>
      <c r="D50" s="6"/>
      <c r="E50" s="77"/>
    </row>
    <row r="51" spans="1:12" ht="15" x14ac:dyDescent="0.25">
      <c r="A51" s="24"/>
      <c r="B51" s="17"/>
      <c r="C51" s="8"/>
      <c r="D51" s="18" t="s">
        <v>32</v>
      </c>
      <c r="E51" s="76"/>
      <c r="F51" s="19">
        <f>SUM(F44:F49)</f>
        <v>660</v>
      </c>
      <c r="G51" s="19">
        <f>SUM(G44:G49)</f>
        <v>34.050000000000004</v>
      </c>
      <c r="H51" s="19">
        <f>SUM(H44:H49)</f>
        <v>61.769999999999996</v>
      </c>
      <c r="I51" s="19">
        <f>SUM(I44:I49)</f>
        <v>141.87</v>
      </c>
      <c r="J51" s="19">
        <f>SUM(J44:J49)</f>
        <v>1048.6599999999999</v>
      </c>
      <c r="K51" s="19"/>
      <c r="L51" s="19">
        <f>SUM(L44:L49)</f>
        <v>65.039999999999992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0" t="s">
        <v>47</v>
      </c>
      <c r="F52" s="49">
        <v>50</v>
      </c>
      <c r="G52" s="51">
        <v>0.56000000000000005</v>
      </c>
      <c r="H52" s="51">
        <v>0.1</v>
      </c>
      <c r="I52" s="50">
        <v>2.8</v>
      </c>
      <c r="J52" s="50">
        <v>14.6</v>
      </c>
      <c r="K52" s="41">
        <v>74</v>
      </c>
      <c r="L52" s="40">
        <v>9.76</v>
      </c>
    </row>
    <row r="53" spans="1:12" ht="15" x14ac:dyDescent="0.25">
      <c r="A53" s="23"/>
      <c r="B53" s="15"/>
      <c r="C53" s="11"/>
      <c r="D53" s="7" t="s">
        <v>26</v>
      </c>
      <c r="E53" s="70" t="s">
        <v>69</v>
      </c>
      <c r="F53" s="49">
        <v>200</v>
      </c>
      <c r="G53" s="49">
        <v>1.68</v>
      </c>
      <c r="H53" s="49">
        <v>5.98</v>
      </c>
      <c r="I53" s="49">
        <v>9.35</v>
      </c>
      <c r="J53" s="49">
        <v>98.37</v>
      </c>
      <c r="K53" s="40">
        <v>202</v>
      </c>
      <c r="L53" s="40">
        <v>8.2899999999999991</v>
      </c>
    </row>
    <row r="54" spans="1:12" ht="15" x14ac:dyDescent="0.25">
      <c r="A54" s="23"/>
      <c r="B54" s="15"/>
      <c r="C54" s="11"/>
      <c r="D54" s="7" t="s">
        <v>27</v>
      </c>
      <c r="E54" s="70" t="s">
        <v>48</v>
      </c>
      <c r="F54" s="49">
        <v>200</v>
      </c>
      <c r="G54" s="51">
        <v>17.600000000000001</v>
      </c>
      <c r="H54" s="51">
        <v>26</v>
      </c>
      <c r="I54" s="50">
        <v>53.2</v>
      </c>
      <c r="J54" s="50">
        <v>517.4</v>
      </c>
      <c r="K54" s="40">
        <v>3</v>
      </c>
      <c r="L54" s="40">
        <v>35.799999999999997</v>
      </c>
    </row>
    <row r="55" spans="1:12" ht="15" x14ac:dyDescent="0.25">
      <c r="A55" s="23"/>
      <c r="B55" s="15"/>
      <c r="C55" s="11"/>
      <c r="D55" s="7" t="s">
        <v>28</v>
      </c>
      <c r="E55" s="78"/>
      <c r="F55" s="56"/>
      <c r="G55" s="56"/>
      <c r="H55" s="56"/>
      <c r="I55" s="56"/>
      <c r="J55" s="56"/>
      <c r="K55" s="56"/>
      <c r="L55" s="56"/>
    </row>
    <row r="56" spans="1:12" ht="15" x14ac:dyDescent="0.25">
      <c r="A56" s="23"/>
      <c r="B56" s="15"/>
      <c r="C56" s="11"/>
      <c r="D56" s="7" t="s">
        <v>29</v>
      </c>
      <c r="E56" s="70" t="s">
        <v>77</v>
      </c>
      <c r="F56" s="49">
        <v>200</v>
      </c>
      <c r="G56" s="49">
        <v>0</v>
      </c>
      <c r="H56" s="49">
        <v>0</v>
      </c>
      <c r="I56" s="49">
        <v>7.2</v>
      </c>
      <c r="J56" s="49">
        <v>36</v>
      </c>
      <c r="K56" s="40">
        <v>96</v>
      </c>
      <c r="L56" s="40">
        <v>2.42</v>
      </c>
    </row>
    <row r="57" spans="1:12" ht="15" x14ac:dyDescent="0.25">
      <c r="A57" s="23"/>
      <c r="B57" s="15"/>
      <c r="C57" s="11"/>
      <c r="D57" s="7" t="s">
        <v>30</v>
      </c>
      <c r="E57" s="71" t="s">
        <v>45</v>
      </c>
      <c r="F57" s="47">
        <v>30</v>
      </c>
      <c r="G57" s="48">
        <v>2.25</v>
      </c>
      <c r="H57" s="48">
        <v>0.87</v>
      </c>
      <c r="I57" s="48">
        <v>15.42</v>
      </c>
      <c r="J57" s="48">
        <v>78.510000000000005</v>
      </c>
      <c r="K57" s="40">
        <v>18</v>
      </c>
      <c r="L57" s="40">
        <v>2.5099999999999998</v>
      </c>
    </row>
    <row r="58" spans="1:12" ht="15" x14ac:dyDescent="0.25">
      <c r="A58" s="23"/>
      <c r="B58" s="15"/>
      <c r="C58" s="11"/>
      <c r="D58" s="7" t="s">
        <v>31</v>
      </c>
      <c r="E58" s="72" t="s">
        <v>75</v>
      </c>
      <c r="F58" s="40">
        <v>20</v>
      </c>
      <c r="G58" s="40">
        <v>1.5</v>
      </c>
      <c r="H58" s="40">
        <v>0.6</v>
      </c>
      <c r="I58" s="40">
        <v>10</v>
      </c>
      <c r="J58" s="40">
        <v>52</v>
      </c>
      <c r="K58" s="40">
        <v>19</v>
      </c>
      <c r="L58" s="40">
        <v>0.81</v>
      </c>
    </row>
    <row r="59" spans="1:12" ht="15" x14ac:dyDescent="0.25">
      <c r="A59" s="23"/>
      <c r="B59" s="15"/>
      <c r="C59" s="11"/>
      <c r="D59" s="6"/>
      <c r="E59" s="72" t="s">
        <v>57</v>
      </c>
      <c r="F59" s="55">
        <v>25</v>
      </c>
      <c r="G59" s="55">
        <v>1.38</v>
      </c>
      <c r="H59" s="55">
        <v>8.5</v>
      </c>
      <c r="I59" s="55">
        <v>33.5</v>
      </c>
      <c r="J59" s="55">
        <v>112.5</v>
      </c>
      <c r="K59" s="40">
        <v>20</v>
      </c>
      <c r="L59" s="40">
        <v>5.5</v>
      </c>
    </row>
    <row r="60" spans="1:12" ht="15" x14ac:dyDescent="0.25">
      <c r="A60" s="23"/>
      <c r="B60" s="15"/>
      <c r="C60" s="11"/>
      <c r="D60" s="6"/>
      <c r="E60" s="78"/>
      <c r="F60" s="56"/>
      <c r="G60" s="56"/>
      <c r="H60" s="56"/>
      <c r="I60" s="56"/>
      <c r="J60" s="56"/>
      <c r="K60" s="56"/>
      <c r="L60" s="57"/>
    </row>
    <row r="61" spans="1:12" ht="15" x14ac:dyDescent="0.25">
      <c r="A61" s="24"/>
      <c r="B61" s="17"/>
      <c r="C61" s="8"/>
      <c r="D61" s="18" t="s">
        <v>32</v>
      </c>
      <c r="E61" s="76"/>
      <c r="F61" s="19">
        <f ca="1">SUM(F52:F205)</f>
        <v>1170</v>
      </c>
      <c r="G61" s="19">
        <f ca="1">SUM(G52:G205)</f>
        <v>20.75</v>
      </c>
      <c r="H61" s="19">
        <f ca="1">SUM(H52:H205)</f>
        <v>37.180000000000007</v>
      </c>
      <c r="I61" s="19">
        <f ca="1">SUM(I52:I205)</f>
        <v>166.73000000000002</v>
      </c>
      <c r="J61" s="19">
        <f ca="1">SUM(J52:J205)</f>
        <v>986.32999999999993</v>
      </c>
      <c r="K61" s="19"/>
      <c r="L61" s="19">
        <f>SUM(L52:L60)</f>
        <v>65.09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3" t="s">
        <v>4</v>
      </c>
      <c r="D62" s="104"/>
      <c r="E62" s="74"/>
      <c r="F62" s="54">
        <f ca="1">F51+F61</f>
        <v>935</v>
      </c>
      <c r="G62" s="54">
        <f t="shared" ref="G62" ca="1" si="11">G51+G61</f>
        <v>55.2</v>
      </c>
      <c r="H62" s="54">
        <f t="shared" ref="H62" ca="1" si="12">H51+H61</f>
        <v>101.45</v>
      </c>
      <c r="I62" s="54">
        <f t="shared" ref="I62" ca="1" si="13">I51+I61</f>
        <v>306.25</v>
      </c>
      <c r="J62" s="54">
        <f t="shared" ref="J62:L62" ca="1" si="14">J51+J61</f>
        <v>2048.9899999999998</v>
      </c>
      <c r="K62" s="54"/>
      <c r="L62" s="54">
        <f t="shared" si="14"/>
        <v>130.13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70" t="s">
        <v>54</v>
      </c>
      <c r="F63" s="49">
        <v>200</v>
      </c>
      <c r="G63" s="50">
        <v>6.14</v>
      </c>
      <c r="H63" s="50">
        <v>6.94</v>
      </c>
      <c r="I63" s="50">
        <v>45.36</v>
      </c>
      <c r="J63" s="50">
        <v>268.48</v>
      </c>
      <c r="K63" s="41">
        <v>694</v>
      </c>
      <c r="L63" s="40">
        <v>12.01</v>
      </c>
    </row>
    <row r="64" spans="1:12" ht="15" x14ac:dyDescent="0.25">
      <c r="A64" s="23"/>
      <c r="B64" s="15"/>
      <c r="C64" s="11"/>
      <c r="D64" s="6"/>
      <c r="E64" s="70" t="s">
        <v>55</v>
      </c>
      <c r="F64" s="49">
        <v>40</v>
      </c>
      <c r="G64" s="50">
        <v>5.0999999999999996</v>
      </c>
      <c r="H64" s="50">
        <v>4.5999999999999996</v>
      </c>
      <c r="I64" s="50">
        <v>0.3</v>
      </c>
      <c r="J64" s="50">
        <v>63</v>
      </c>
      <c r="K64" s="41">
        <v>295</v>
      </c>
      <c r="L64" s="40">
        <v>7.5</v>
      </c>
    </row>
    <row r="65" spans="1:12" ht="15" x14ac:dyDescent="0.25">
      <c r="A65" s="23"/>
      <c r="B65" s="15"/>
      <c r="C65" s="11"/>
      <c r="D65" s="7" t="s">
        <v>21</v>
      </c>
      <c r="E65" s="70" t="s">
        <v>42</v>
      </c>
      <c r="F65" s="49">
        <v>200</v>
      </c>
      <c r="G65" s="50">
        <v>1.4</v>
      </c>
      <c r="H65" s="50">
        <v>2</v>
      </c>
      <c r="I65" s="50">
        <v>22.4</v>
      </c>
      <c r="J65" s="50">
        <v>116</v>
      </c>
      <c r="K65" s="40">
        <v>951</v>
      </c>
      <c r="L65" s="40">
        <v>7.73</v>
      </c>
    </row>
    <row r="66" spans="1:12" ht="15" x14ac:dyDescent="0.25">
      <c r="A66" s="23"/>
      <c r="B66" s="15"/>
      <c r="C66" s="11"/>
      <c r="D66" s="7" t="s">
        <v>22</v>
      </c>
      <c r="E66" s="71" t="s">
        <v>45</v>
      </c>
      <c r="F66" s="47">
        <v>30</v>
      </c>
      <c r="G66" s="48">
        <v>2.25</v>
      </c>
      <c r="H66" s="48">
        <v>0.87</v>
      </c>
      <c r="I66" s="48">
        <v>15.42</v>
      </c>
      <c r="J66" s="48">
        <v>78.510000000000005</v>
      </c>
      <c r="K66" s="40">
        <v>18</v>
      </c>
      <c r="L66" s="40">
        <v>2.5099999999999998</v>
      </c>
    </row>
    <row r="67" spans="1:12" ht="15" x14ac:dyDescent="0.25">
      <c r="A67" s="23"/>
      <c r="B67" s="15"/>
      <c r="C67" s="11"/>
      <c r="D67" s="7" t="s">
        <v>23</v>
      </c>
      <c r="E67" s="70" t="s">
        <v>46</v>
      </c>
      <c r="F67" s="49">
        <v>180</v>
      </c>
      <c r="G67" s="50">
        <v>1</v>
      </c>
      <c r="H67" s="50">
        <v>0.2</v>
      </c>
      <c r="I67" s="50">
        <v>18.2</v>
      </c>
      <c r="J67" s="50">
        <v>82.8</v>
      </c>
      <c r="K67" s="40">
        <v>442</v>
      </c>
      <c r="L67" s="40">
        <v>19</v>
      </c>
    </row>
    <row r="68" spans="1:12" ht="15" x14ac:dyDescent="0.25">
      <c r="A68" s="23"/>
      <c r="B68" s="15"/>
      <c r="C68" s="11"/>
      <c r="D68" s="6"/>
      <c r="E68" s="71" t="s">
        <v>43</v>
      </c>
      <c r="F68" s="47" t="s">
        <v>73</v>
      </c>
      <c r="G68" s="48">
        <v>16</v>
      </c>
      <c r="H68" s="48">
        <v>1</v>
      </c>
      <c r="I68" s="48">
        <v>70</v>
      </c>
      <c r="J68" s="48">
        <v>335.49</v>
      </c>
      <c r="K68" s="41">
        <v>8</v>
      </c>
      <c r="L68" s="40">
        <v>17.25</v>
      </c>
    </row>
    <row r="69" spans="1:12" ht="15" x14ac:dyDescent="0.25">
      <c r="A69" s="23"/>
      <c r="B69" s="15"/>
      <c r="C69" s="11"/>
      <c r="D69" s="6"/>
      <c r="E69" s="75"/>
      <c r="F69" s="55"/>
      <c r="G69" s="55"/>
      <c r="H69" s="55"/>
      <c r="I69" s="55"/>
      <c r="J69" s="55"/>
      <c r="K69" s="40"/>
      <c r="L69" s="40"/>
    </row>
    <row r="70" spans="1:12" ht="15" x14ac:dyDescent="0.25">
      <c r="A70" s="24"/>
      <c r="B70" s="17"/>
      <c r="C70" s="8"/>
      <c r="D70" s="18" t="s">
        <v>32</v>
      </c>
      <c r="E70" s="76"/>
      <c r="F70" s="19">
        <f ca="1">SUM(F44:F62)</f>
        <v>3255</v>
      </c>
      <c r="G70" s="19">
        <f ca="1">SUM(G44:G62)</f>
        <v>182.73000000000002</v>
      </c>
      <c r="H70" s="19">
        <f ca="1">SUM(H44:H62)</f>
        <v>318.12999999999994</v>
      </c>
      <c r="I70" s="19">
        <f ca="1">SUM(I44:I62)</f>
        <v>979.8</v>
      </c>
      <c r="J70" s="19">
        <f ca="1">SUM(J44:J62)</f>
        <v>6578.4699999999993</v>
      </c>
      <c r="K70" s="25"/>
      <c r="L70" s="19">
        <f t="shared" ref="L70" si="15">SUM(L63:L69)</f>
        <v>66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70" t="s">
        <v>67</v>
      </c>
      <c r="F71" s="49">
        <v>30</v>
      </c>
      <c r="G71" s="49">
        <v>1.03</v>
      </c>
      <c r="H71" s="49">
        <v>7.0000000000000007E-2</v>
      </c>
      <c r="I71" s="49">
        <v>2.17</v>
      </c>
      <c r="J71" s="49">
        <v>13.4</v>
      </c>
      <c r="K71" s="41">
        <v>22</v>
      </c>
      <c r="L71" s="40">
        <v>5.85</v>
      </c>
    </row>
    <row r="72" spans="1:12" ht="15" x14ac:dyDescent="0.25">
      <c r="A72" s="23"/>
      <c r="B72" s="15"/>
      <c r="C72" s="11"/>
      <c r="D72" s="7" t="s">
        <v>26</v>
      </c>
      <c r="E72" s="79" t="s">
        <v>68</v>
      </c>
      <c r="F72" s="49">
        <v>200</v>
      </c>
      <c r="G72" s="49">
        <v>1.9</v>
      </c>
      <c r="H72" s="49">
        <v>2.25</v>
      </c>
      <c r="I72" s="49">
        <v>17</v>
      </c>
      <c r="J72" s="49">
        <v>108</v>
      </c>
      <c r="K72" s="41">
        <v>144</v>
      </c>
      <c r="L72" s="40">
        <v>11.38</v>
      </c>
    </row>
    <row r="73" spans="1:12" ht="15" x14ac:dyDescent="0.25">
      <c r="A73" s="23"/>
      <c r="B73" s="15"/>
      <c r="C73" s="11"/>
      <c r="D73" s="7" t="s">
        <v>27</v>
      </c>
      <c r="E73" s="71" t="s">
        <v>60</v>
      </c>
      <c r="F73" s="47">
        <v>80</v>
      </c>
      <c r="G73" s="48">
        <v>13.9</v>
      </c>
      <c r="H73" s="48">
        <v>36.5</v>
      </c>
      <c r="I73" s="48">
        <v>2.88</v>
      </c>
      <c r="J73" s="48">
        <v>395.44</v>
      </c>
      <c r="K73" s="41">
        <v>8</v>
      </c>
      <c r="L73" s="40">
        <v>22.56</v>
      </c>
    </row>
    <row r="74" spans="1:12" ht="15" x14ac:dyDescent="0.25">
      <c r="A74" s="23"/>
      <c r="B74" s="15"/>
      <c r="C74" s="11"/>
      <c r="D74" s="7" t="s">
        <v>28</v>
      </c>
      <c r="E74" s="70" t="s">
        <v>58</v>
      </c>
      <c r="F74" s="49">
        <v>180</v>
      </c>
      <c r="G74" s="49">
        <v>8.9499999999999993</v>
      </c>
      <c r="H74" s="49">
        <v>6.73</v>
      </c>
      <c r="I74" s="49">
        <v>43</v>
      </c>
      <c r="J74" s="49">
        <v>276.52999999999997</v>
      </c>
      <c r="K74" s="41">
        <v>679</v>
      </c>
      <c r="L74" s="40">
        <v>11.36</v>
      </c>
    </row>
    <row r="75" spans="1:12" ht="15" x14ac:dyDescent="0.25">
      <c r="A75" s="23"/>
      <c r="B75" s="15"/>
      <c r="C75" s="11"/>
      <c r="D75" s="7" t="s">
        <v>29</v>
      </c>
      <c r="E75" s="70" t="s">
        <v>51</v>
      </c>
      <c r="F75" s="49">
        <v>200</v>
      </c>
      <c r="G75" s="49">
        <v>9.02</v>
      </c>
      <c r="H75" s="49">
        <v>2.2799999999999998</v>
      </c>
      <c r="I75" s="49">
        <v>15.42</v>
      </c>
      <c r="J75" s="49">
        <v>114.66</v>
      </c>
      <c r="K75" s="41">
        <v>31</v>
      </c>
      <c r="L75" s="40">
        <v>2.46</v>
      </c>
    </row>
    <row r="76" spans="1:12" ht="15" x14ac:dyDescent="0.25">
      <c r="A76" s="23"/>
      <c r="B76" s="15"/>
      <c r="C76" s="11"/>
      <c r="D76" s="7" t="s">
        <v>30</v>
      </c>
      <c r="E76" s="71" t="s">
        <v>45</v>
      </c>
      <c r="F76" s="47">
        <v>30</v>
      </c>
      <c r="G76" s="48">
        <v>2.25</v>
      </c>
      <c r="H76" s="48">
        <v>0.87</v>
      </c>
      <c r="I76" s="48">
        <v>15.42</v>
      </c>
      <c r="J76" s="48">
        <v>78.510000000000005</v>
      </c>
      <c r="K76" s="41">
        <v>18</v>
      </c>
      <c r="L76" s="40">
        <v>2.5099999999999998</v>
      </c>
    </row>
    <row r="77" spans="1:12" ht="15" x14ac:dyDescent="0.25">
      <c r="A77" s="23"/>
      <c r="B77" s="15"/>
      <c r="C77" s="11"/>
      <c r="D77" s="7" t="s">
        <v>31</v>
      </c>
      <c r="E77" s="72" t="s">
        <v>75</v>
      </c>
      <c r="F77" s="40">
        <v>20</v>
      </c>
      <c r="G77" s="40">
        <v>1.5</v>
      </c>
      <c r="H77" s="40">
        <v>0.6</v>
      </c>
      <c r="I77" s="40">
        <v>10</v>
      </c>
      <c r="J77" s="40">
        <v>52</v>
      </c>
      <c r="K77" s="41">
        <v>19</v>
      </c>
      <c r="L77" s="40">
        <v>0.81</v>
      </c>
    </row>
    <row r="78" spans="1:12" ht="15" x14ac:dyDescent="0.25">
      <c r="A78" s="23"/>
      <c r="B78" s="15"/>
      <c r="C78" s="11"/>
      <c r="D78" s="6"/>
      <c r="E78" s="72" t="s">
        <v>57</v>
      </c>
      <c r="F78" s="55">
        <v>25</v>
      </c>
      <c r="G78" s="55">
        <v>1.38</v>
      </c>
      <c r="H78" s="55">
        <v>8.5</v>
      </c>
      <c r="I78" s="55">
        <v>33.5</v>
      </c>
      <c r="J78" s="55">
        <v>112.5</v>
      </c>
      <c r="K78" s="40">
        <v>20</v>
      </c>
      <c r="L78" s="40">
        <v>5.5</v>
      </c>
    </row>
    <row r="79" spans="1:12" ht="15" x14ac:dyDescent="0.25">
      <c r="A79" s="23"/>
      <c r="B79" s="15"/>
      <c r="C79" s="11"/>
      <c r="D79" s="6"/>
      <c r="E79" s="80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76"/>
      <c r="F80" s="19">
        <f>SUM(F71:F79)</f>
        <v>765</v>
      </c>
      <c r="G80" s="19">
        <f>SUM(G71:G79)</f>
        <v>39.93</v>
      </c>
      <c r="H80" s="19">
        <f>SUM(H71:H79)</f>
        <v>57.8</v>
      </c>
      <c r="I80" s="19">
        <f>SUM(I71:I79)</f>
        <v>139.38999999999999</v>
      </c>
      <c r="J80" s="19">
        <f>SUM(J71:J79)</f>
        <v>1151.04</v>
      </c>
      <c r="K80" s="25"/>
      <c r="L80" s="19">
        <f t="shared" ref="L80" si="16">SUM(L71:L79)</f>
        <v>62.43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3" t="s">
        <v>4</v>
      </c>
      <c r="D81" s="105"/>
      <c r="E81" s="74"/>
      <c r="F81" s="54">
        <f ca="1">F70+F80</f>
        <v>3995</v>
      </c>
      <c r="G81" s="54">
        <f t="shared" ref="G81" ca="1" si="17">G70+G80</f>
        <v>182.73000000000002</v>
      </c>
      <c r="H81" s="54">
        <f t="shared" ref="H81" ca="1" si="18">H70+H80</f>
        <v>318.12999999999994</v>
      </c>
      <c r="I81" s="54">
        <f t="shared" ref="I81" ca="1" si="19">I70+I80</f>
        <v>979.8</v>
      </c>
      <c r="J81" s="54">
        <f t="shared" ref="J81:L81" ca="1" si="20">J70+J80</f>
        <v>7085.4699999999993</v>
      </c>
      <c r="K81" s="54"/>
      <c r="L81" s="54">
        <f t="shared" si="20"/>
        <v>128.43</v>
      </c>
    </row>
    <row r="82" spans="1:12" ht="15" x14ac:dyDescent="0.25">
      <c r="A82" s="20">
        <v>1</v>
      </c>
      <c r="B82" s="21">
        <v>5</v>
      </c>
      <c r="C82" s="22" t="s">
        <v>19</v>
      </c>
      <c r="D82" s="7" t="s">
        <v>20</v>
      </c>
      <c r="E82" s="70" t="s">
        <v>66</v>
      </c>
      <c r="F82" s="49">
        <v>180</v>
      </c>
      <c r="G82" s="49">
        <v>3.67</v>
      </c>
      <c r="H82" s="49">
        <v>5.76</v>
      </c>
      <c r="I82" s="49">
        <v>24.53</v>
      </c>
      <c r="J82" s="49">
        <v>164.7</v>
      </c>
      <c r="K82" s="40">
        <v>694</v>
      </c>
      <c r="L82" s="40">
        <v>12.01</v>
      </c>
    </row>
    <row r="83" spans="1:12" ht="15" x14ac:dyDescent="0.25">
      <c r="A83" s="23"/>
      <c r="B83" s="15"/>
      <c r="C83" s="11"/>
      <c r="D83" s="6"/>
      <c r="E83" s="70" t="s">
        <v>52</v>
      </c>
      <c r="F83" s="47">
        <v>80</v>
      </c>
      <c r="G83" s="47">
        <v>9.7899999999999991</v>
      </c>
      <c r="H83" s="47">
        <v>9.69</v>
      </c>
      <c r="I83" s="47">
        <v>11.96</v>
      </c>
      <c r="J83" s="47">
        <v>173.48</v>
      </c>
      <c r="K83" s="40">
        <v>234</v>
      </c>
      <c r="L83" s="40">
        <v>23.92</v>
      </c>
    </row>
    <row r="84" spans="1:12" ht="15" x14ac:dyDescent="0.25">
      <c r="A84" s="23"/>
      <c r="B84" s="15"/>
      <c r="C84" s="11"/>
      <c r="D84" s="7" t="s">
        <v>21</v>
      </c>
      <c r="E84" s="70" t="s">
        <v>49</v>
      </c>
      <c r="F84" s="49">
        <v>200</v>
      </c>
      <c r="G84" s="49">
        <v>0.04</v>
      </c>
      <c r="H84" s="49">
        <v>0</v>
      </c>
      <c r="I84" s="49">
        <v>24.76</v>
      </c>
      <c r="J84" s="49">
        <v>94.2</v>
      </c>
      <c r="K84" s="49">
        <v>868</v>
      </c>
      <c r="L84" s="40">
        <v>7.08</v>
      </c>
    </row>
    <row r="85" spans="1:12" ht="15" x14ac:dyDescent="0.25">
      <c r="A85" s="23"/>
      <c r="B85" s="15"/>
      <c r="C85" s="11"/>
      <c r="D85" s="7" t="s">
        <v>22</v>
      </c>
      <c r="E85" s="71" t="s">
        <v>45</v>
      </c>
      <c r="F85" s="47">
        <v>30</v>
      </c>
      <c r="G85" s="48">
        <v>2.25</v>
      </c>
      <c r="H85" s="48">
        <v>0.87</v>
      </c>
      <c r="I85" s="48">
        <v>15.42</v>
      </c>
      <c r="J85" s="48">
        <v>78.510000000000005</v>
      </c>
      <c r="K85" s="40">
        <v>18</v>
      </c>
      <c r="L85" s="40">
        <v>2.5099999999999998</v>
      </c>
    </row>
    <row r="86" spans="1:12" ht="15" x14ac:dyDescent="0.25">
      <c r="A86" s="23"/>
      <c r="B86" s="15"/>
      <c r="C86" s="11"/>
      <c r="D86" s="7" t="s">
        <v>23</v>
      </c>
      <c r="E86" s="70" t="s">
        <v>46</v>
      </c>
      <c r="F86" s="49">
        <v>180</v>
      </c>
      <c r="G86" s="50">
        <v>1</v>
      </c>
      <c r="H86" s="50">
        <v>0.2</v>
      </c>
      <c r="I86" s="50">
        <v>18.2</v>
      </c>
      <c r="J86" s="50">
        <v>82.8</v>
      </c>
      <c r="K86" s="40">
        <v>442</v>
      </c>
      <c r="L86" s="40">
        <v>19</v>
      </c>
    </row>
    <row r="87" spans="1:12" ht="15" x14ac:dyDescent="0.25">
      <c r="A87" s="23"/>
      <c r="B87" s="15"/>
      <c r="C87" s="11"/>
      <c r="D87" s="6"/>
      <c r="E87" s="72"/>
      <c r="F87" s="55"/>
      <c r="G87" s="55"/>
      <c r="H87" s="55"/>
      <c r="I87" s="55"/>
      <c r="J87" s="55"/>
      <c r="K87" s="40"/>
      <c r="L87" s="40"/>
    </row>
    <row r="88" spans="1:12" ht="15" x14ac:dyDescent="0.25">
      <c r="A88" s="23"/>
      <c r="B88" s="15"/>
      <c r="C88" s="11"/>
      <c r="D88" s="6"/>
      <c r="E88" s="81"/>
      <c r="F88" s="40"/>
      <c r="G88" s="40"/>
      <c r="H88" s="40"/>
      <c r="I88" s="40"/>
      <c r="J88" s="40"/>
      <c r="K88" s="40"/>
      <c r="L88" s="40"/>
    </row>
    <row r="89" spans="1:12" ht="15" x14ac:dyDescent="0.25">
      <c r="A89" s="24"/>
      <c r="B89" s="17"/>
      <c r="C89" s="8"/>
      <c r="D89" s="18" t="s">
        <v>32</v>
      </c>
      <c r="E89" s="76"/>
      <c r="F89" s="19">
        <f t="shared" ref="F89:L89" si="21">SUM(F82:F88)</f>
        <v>670</v>
      </c>
      <c r="G89" s="19">
        <f t="shared" si="21"/>
        <v>16.75</v>
      </c>
      <c r="H89" s="19">
        <f t="shared" si="21"/>
        <v>16.52</v>
      </c>
      <c r="I89" s="19">
        <f t="shared" si="21"/>
        <v>94.87</v>
      </c>
      <c r="J89" s="19">
        <f t="shared" si="21"/>
        <v>593.68999999999994</v>
      </c>
      <c r="K89" s="19">
        <f t="shared" si="21"/>
        <v>2256</v>
      </c>
      <c r="L89" s="19">
        <f t="shared" si="21"/>
        <v>64.52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71" t="s">
        <v>43</v>
      </c>
      <c r="F90" s="47" t="s">
        <v>73</v>
      </c>
      <c r="G90" s="48">
        <v>16</v>
      </c>
      <c r="H90" s="48">
        <v>1</v>
      </c>
      <c r="I90" s="48">
        <v>70</v>
      </c>
      <c r="J90" s="48">
        <v>335.49</v>
      </c>
      <c r="K90" s="40">
        <v>8</v>
      </c>
      <c r="L90" s="40">
        <v>17.25</v>
      </c>
    </row>
    <row r="91" spans="1:12" ht="15" x14ac:dyDescent="0.25">
      <c r="A91" s="23"/>
      <c r="B91" s="15"/>
      <c r="C91" s="11"/>
      <c r="D91" s="7" t="s">
        <v>26</v>
      </c>
      <c r="E91" s="70" t="s">
        <v>63</v>
      </c>
      <c r="F91" s="49">
        <v>200</v>
      </c>
      <c r="G91" s="49">
        <v>2</v>
      </c>
      <c r="H91" s="49" t="s">
        <v>64</v>
      </c>
      <c r="I91" s="49" t="s">
        <v>65</v>
      </c>
      <c r="J91" s="49">
        <v>72</v>
      </c>
      <c r="K91" s="40">
        <v>82</v>
      </c>
      <c r="L91" s="40">
        <v>22.79</v>
      </c>
    </row>
    <row r="92" spans="1:12" ht="15" x14ac:dyDescent="0.25">
      <c r="A92" s="23"/>
      <c r="B92" s="15"/>
      <c r="C92" s="11"/>
      <c r="D92" s="7" t="s">
        <v>27</v>
      </c>
      <c r="E92" s="70" t="s">
        <v>70</v>
      </c>
      <c r="F92" s="49">
        <v>200</v>
      </c>
      <c r="G92" s="49">
        <v>16.8</v>
      </c>
      <c r="H92" s="49">
        <v>15.2</v>
      </c>
      <c r="I92" s="49">
        <v>14.8</v>
      </c>
      <c r="J92" s="49">
        <v>256.8</v>
      </c>
      <c r="K92" s="57">
        <v>287</v>
      </c>
      <c r="L92" s="57">
        <v>20.62</v>
      </c>
    </row>
    <row r="93" spans="1:12" ht="15" x14ac:dyDescent="0.25">
      <c r="A93" s="23"/>
      <c r="B93" s="15"/>
      <c r="C93" s="11"/>
      <c r="D93" s="7" t="s">
        <v>28</v>
      </c>
      <c r="E93" s="78"/>
      <c r="F93" s="56"/>
      <c r="G93" s="56"/>
      <c r="H93" s="56"/>
      <c r="I93" s="56"/>
      <c r="J93" s="56"/>
      <c r="K93" s="40"/>
      <c r="L93" s="40"/>
    </row>
    <row r="94" spans="1:12" ht="15" x14ac:dyDescent="0.25">
      <c r="A94" s="23"/>
      <c r="B94" s="15"/>
      <c r="C94" s="11"/>
      <c r="D94" s="7" t="s">
        <v>29</v>
      </c>
      <c r="E94" s="70" t="s">
        <v>51</v>
      </c>
      <c r="F94" s="49">
        <v>200</v>
      </c>
      <c r="G94" s="49">
        <v>9.02</v>
      </c>
      <c r="H94" s="49">
        <v>2.2799999999999998</v>
      </c>
      <c r="I94" s="49">
        <v>15.42</v>
      </c>
      <c r="J94" s="49">
        <v>114.66</v>
      </c>
      <c r="K94" s="41">
        <v>31</v>
      </c>
      <c r="L94" s="40">
        <v>2.46</v>
      </c>
    </row>
    <row r="95" spans="1:12" ht="15" x14ac:dyDescent="0.25">
      <c r="A95" s="23"/>
      <c r="B95" s="15"/>
      <c r="C95" s="11"/>
      <c r="D95" s="7" t="s">
        <v>30</v>
      </c>
      <c r="E95" s="71" t="s">
        <v>45</v>
      </c>
      <c r="F95" s="47">
        <v>30</v>
      </c>
      <c r="G95" s="48">
        <v>2.25</v>
      </c>
      <c r="H95" s="48">
        <v>0.87</v>
      </c>
      <c r="I95" s="48">
        <v>15.42</v>
      </c>
      <c r="J95" s="48">
        <v>78.510000000000005</v>
      </c>
      <c r="K95" s="40">
        <v>18</v>
      </c>
      <c r="L95" s="40">
        <v>2.5099999999999998</v>
      </c>
    </row>
    <row r="96" spans="1:12" ht="15" x14ac:dyDescent="0.25">
      <c r="A96" s="23"/>
      <c r="B96" s="15"/>
      <c r="C96" s="11"/>
      <c r="D96" s="7" t="s">
        <v>31</v>
      </c>
      <c r="E96" s="72" t="s">
        <v>75</v>
      </c>
      <c r="F96" s="40">
        <v>20</v>
      </c>
      <c r="G96" s="40">
        <v>1.5</v>
      </c>
      <c r="H96" s="40">
        <v>0.6</v>
      </c>
      <c r="I96" s="40">
        <v>10</v>
      </c>
      <c r="J96" s="40">
        <v>52</v>
      </c>
      <c r="K96" s="40">
        <v>19</v>
      </c>
      <c r="L96" s="40">
        <v>0.81</v>
      </c>
    </row>
    <row r="97" spans="1:12" ht="15" x14ac:dyDescent="0.25">
      <c r="A97" s="23"/>
      <c r="B97" s="15"/>
      <c r="C97" s="11"/>
      <c r="D97" s="6"/>
      <c r="E97" s="80"/>
      <c r="F97" s="40"/>
      <c r="G97" s="40"/>
      <c r="H97" s="40"/>
      <c r="I97" s="40"/>
      <c r="J97" s="40"/>
      <c r="K97" s="40"/>
      <c r="L97" s="40"/>
    </row>
    <row r="98" spans="1:12" ht="15" x14ac:dyDescent="0.25">
      <c r="A98" s="23"/>
      <c r="B98" s="15"/>
      <c r="C98" s="11"/>
      <c r="D98" s="6"/>
      <c r="E98" s="80"/>
      <c r="F98" s="40"/>
      <c r="G98" s="40"/>
      <c r="H98" s="40"/>
      <c r="I98" s="40"/>
      <c r="J98" s="40"/>
      <c r="K98" s="40"/>
      <c r="L98" s="40"/>
    </row>
    <row r="99" spans="1:12" ht="15" x14ac:dyDescent="0.25">
      <c r="A99" s="24"/>
      <c r="B99" s="17"/>
      <c r="C99" s="8"/>
      <c r="D99" s="18" t="s">
        <v>32</v>
      </c>
      <c r="E99" s="76"/>
      <c r="F99" s="19">
        <f>SUM(F90:F98)</f>
        <v>650</v>
      </c>
      <c r="G99" s="19">
        <f t="shared" ref="G99" si="22">SUM(G90:G98)</f>
        <v>47.569999999999993</v>
      </c>
      <c r="H99" s="19">
        <f t="shared" ref="H99" si="23">SUM(H90:H98)</f>
        <v>19.950000000000003</v>
      </c>
      <c r="I99" s="19">
        <f t="shared" ref="I99" si="24">SUM(I90:I98)</f>
        <v>125.64</v>
      </c>
      <c r="J99" s="19">
        <f t="shared" ref="J99" si="25">SUM(J90:J98)</f>
        <v>909.45999999999992</v>
      </c>
      <c r="K99" s="19"/>
      <c r="L99" s="19">
        <f>SUM(L90:L98)</f>
        <v>66.44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3" t="s">
        <v>4</v>
      </c>
      <c r="D100" s="105"/>
      <c r="E100" s="74"/>
      <c r="F100" s="54">
        <f>F89+F99</f>
        <v>1320</v>
      </c>
      <c r="G100" s="54">
        <f t="shared" ref="G100" si="26">G89+G99</f>
        <v>64.319999999999993</v>
      </c>
      <c r="H100" s="54">
        <f t="shared" ref="H100" si="27">H89+H99</f>
        <v>36.47</v>
      </c>
      <c r="I100" s="54">
        <f t="shared" ref="I100" si="28">I89+I99</f>
        <v>220.51</v>
      </c>
      <c r="J100" s="54">
        <f t="shared" ref="J100:L100" si="29">J89+J99</f>
        <v>1503.1499999999999</v>
      </c>
      <c r="K100" s="54"/>
      <c r="L100" s="54">
        <f t="shared" si="29"/>
        <v>130.95999999999998</v>
      </c>
    </row>
    <row r="101" spans="1:12" ht="15" x14ac:dyDescent="0.25">
      <c r="A101" s="20">
        <v>2</v>
      </c>
      <c r="B101" s="21">
        <v>1</v>
      </c>
      <c r="C101" s="22" t="s">
        <v>19</v>
      </c>
      <c r="D101" s="7" t="s">
        <v>20</v>
      </c>
      <c r="E101" s="68" t="s">
        <v>79</v>
      </c>
      <c r="F101" s="57">
        <v>150</v>
      </c>
      <c r="G101" s="57">
        <v>27.84</v>
      </c>
      <c r="H101" s="57">
        <v>18</v>
      </c>
      <c r="I101" s="57">
        <v>32.4</v>
      </c>
      <c r="J101" s="57">
        <v>279.60000000000002</v>
      </c>
      <c r="K101" s="57">
        <v>469</v>
      </c>
      <c r="L101" s="57">
        <v>50.79</v>
      </c>
    </row>
    <row r="102" spans="1:12" ht="15" x14ac:dyDescent="0.25">
      <c r="A102" s="23"/>
      <c r="B102" s="15"/>
      <c r="C102" s="11"/>
      <c r="D102" s="6"/>
      <c r="E102" s="69"/>
      <c r="F102" s="47"/>
      <c r="G102" s="48"/>
      <c r="H102" s="48"/>
      <c r="I102" s="48"/>
      <c r="J102" s="48"/>
      <c r="K102" s="40"/>
      <c r="L102" s="40"/>
    </row>
    <row r="103" spans="1:12" ht="15" x14ac:dyDescent="0.25">
      <c r="A103" s="23"/>
      <c r="B103" s="15"/>
      <c r="C103" s="11"/>
      <c r="D103" s="7" t="s">
        <v>21</v>
      </c>
      <c r="E103" s="70" t="s">
        <v>51</v>
      </c>
      <c r="F103" s="49">
        <v>200</v>
      </c>
      <c r="G103" s="49">
        <v>9.02</v>
      </c>
      <c r="H103" s="49">
        <v>2.2799999999999998</v>
      </c>
      <c r="I103" s="49">
        <v>15.42</v>
      </c>
      <c r="J103" s="49">
        <v>114.66</v>
      </c>
      <c r="K103" s="41">
        <v>31</v>
      </c>
      <c r="L103" s="40">
        <v>2.46</v>
      </c>
    </row>
    <row r="104" spans="1:12" ht="15" x14ac:dyDescent="0.25">
      <c r="A104" s="23"/>
      <c r="B104" s="15"/>
      <c r="C104" s="11"/>
      <c r="D104" s="7" t="s">
        <v>22</v>
      </c>
      <c r="E104" s="69" t="s">
        <v>45</v>
      </c>
      <c r="F104" s="47">
        <v>30</v>
      </c>
      <c r="G104" s="48">
        <v>2.25</v>
      </c>
      <c r="H104" s="48">
        <v>0.87</v>
      </c>
      <c r="I104" s="48">
        <v>15.42</v>
      </c>
      <c r="J104" s="48">
        <v>78.510000000000005</v>
      </c>
      <c r="K104" s="40">
        <v>18</v>
      </c>
      <c r="L104" s="40">
        <v>2.5099999999999998</v>
      </c>
    </row>
    <row r="105" spans="1:12" ht="15" x14ac:dyDescent="0.25">
      <c r="A105" s="23"/>
      <c r="B105" s="15"/>
      <c r="C105" s="11"/>
      <c r="D105" s="7" t="s">
        <v>23</v>
      </c>
      <c r="E105" s="71" t="s">
        <v>74</v>
      </c>
      <c r="F105" s="47">
        <v>100</v>
      </c>
      <c r="G105" s="48">
        <v>0.4</v>
      </c>
      <c r="H105" s="48">
        <v>0.4</v>
      </c>
      <c r="I105" s="48">
        <v>8</v>
      </c>
      <c r="J105" s="48">
        <v>44.4</v>
      </c>
      <c r="K105" s="41">
        <v>403</v>
      </c>
      <c r="L105" s="40">
        <v>12.9</v>
      </c>
    </row>
    <row r="106" spans="1:12" ht="15" x14ac:dyDescent="0.25">
      <c r="A106" s="23"/>
      <c r="B106" s="15"/>
      <c r="C106" s="11"/>
      <c r="D106" s="6"/>
      <c r="E106" s="72"/>
      <c r="F106" s="55"/>
      <c r="G106" s="55"/>
      <c r="H106" s="55"/>
      <c r="I106" s="55"/>
      <c r="J106" s="55"/>
      <c r="K106" s="40"/>
      <c r="L106" s="40"/>
    </row>
    <row r="107" spans="1:12" ht="15" x14ac:dyDescent="0.25">
      <c r="A107" s="23"/>
      <c r="B107" s="15"/>
      <c r="C107" s="11"/>
      <c r="D107" s="6"/>
      <c r="E107" s="78"/>
      <c r="F107" s="56"/>
      <c r="G107" s="56"/>
      <c r="H107" s="56"/>
      <c r="I107" s="56"/>
      <c r="J107" s="56"/>
      <c r="K107" s="56"/>
      <c r="L107" s="56"/>
    </row>
    <row r="108" spans="1:12" ht="15" x14ac:dyDescent="0.25">
      <c r="A108" s="24"/>
      <c r="B108" s="17"/>
      <c r="C108" s="8"/>
      <c r="D108" s="18" t="s">
        <v>32</v>
      </c>
      <c r="E108" s="81"/>
      <c r="F108" s="40">
        <f>SUM(F101:F107)</f>
        <v>480</v>
      </c>
      <c r="G108" s="40">
        <f>SUM(G101:G107)</f>
        <v>39.51</v>
      </c>
      <c r="H108" s="40">
        <f>SUM(H101:H107)</f>
        <v>21.55</v>
      </c>
      <c r="I108" s="40">
        <f>SUM(I101:I107)</f>
        <v>71.240000000000009</v>
      </c>
      <c r="J108" s="40">
        <f>SUM(J101:J107)</f>
        <v>517.16999999999996</v>
      </c>
      <c r="K108" s="40"/>
      <c r="L108" s="40">
        <f>SUM(L101:L107)</f>
        <v>68.66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2" t="s">
        <v>59</v>
      </c>
      <c r="F109" s="40">
        <v>30</v>
      </c>
      <c r="G109" s="40">
        <v>0.6</v>
      </c>
      <c r="H109" s="40">
        <v>2.7</v>
      </c>
      <c r="I109" s="40">
        <v>2.5499999999999998</v>
      </c>
      <c r="J109" s="40">
        <v>36.6</v>
      </c>
      <c r="K109" s="40">
        <v>50</v>
      </c>
      <c r="L109" s="40">
        <v>4.74</v>
      </c>
    </row>
    <row r="110" spans="1:12" ht="15" x14ac:dyDescent="0.25">
      <c r="A110" s="23"/>
      <c r="B110" s="15"/>
      <c r="C110" s="11"/>
      <c r="D110" s="7" t="s">
        <v>26</v>
      </c>
      <c r="E110" s="70" t="s">
        <v>71</v>
      </c>
      <c r="F110" s="49">
        <v>200</v>
      </c>
      <c r="G110" s="49">
        <v>5.82</v>
      </c>
      <c r="H110" s="49">
        <v>8.5299999999999994</v>
      </c>
      <c r="I110" s="49">
        <v>6.35</v>
      </c>
      <c r="J110" s="49">
        <v>127.34</v>
      </c>
      <c r="K110" s="41">
        <v>98</v>
      </c>
      <c r="L110" s="40">
        <v>20.95</v>
      </c>
    </row>
    <row r="111" spans="1:12" ht="15" x14ac:dyDescent="0.25">
      <c r="A111" s="23"/>
      <c r="B111" s="15"/>
      <c r="C111" s="11"/>
      <c r="D111" s="7" t="s">
        <v>27</v>
      </c>
      <c r="E111" s="72" t="s">
        <v>50</v>
      </c>
      <c r="F111" s="40">
        <v>150</v>
      </c>
      <c r="G111" s="40">
        <v>5.52</v>
      </c>
      <c r="H111" s="40">
        <v>4.5199999999999996</v>
      </c>
      <c r="I111" s="40">
        <v>26.45</v>
      </c>
      <c r="J111" s="40">
        <v>168.45</v>
      </c>
      <c r="K111" s="40">
        <v>688</v>
      </c>
      <c r="L111" s="40">
        <v>7.16</v>
      </c>
    </row>
    <row r="112" spans="1:12" ht="15" x14ac:dyDescent="0.25">
      <c r="A112" s="23"/>
      <c r="B112" s="15"/>
      <c r="C112" s="11"/>
      <c r="D112" s="7" t="s">
        <v>28</v>
      </c>
      <c r="E112" s="70" t="s">
        <v>83</v>
      </c>
      <c r="F112" s="49">
        <v>75</v>
      </c>
      <c r="G112" s="50">
        <v>14.4</v>
      </c>
      <c r="H112" s="50">
        <v>3.3</v>
      </c>
      <c r="I112" s="50">
        <v>10.1</v>
      </c>
      <c r="J112" s="50">
        <v>127.1</v>
      </c>
      <c r="K112" s="41" t="s">
        <v>84</v>
      </c>
      <c r="L112" s="40">
        <v>21.45</v>
      </c>
    </row>
    <row r="113" spans="1:12" ht="15" x14ac:dyDescent="0.25">
      <c r="A113" s="23"/>
      <c r="B113" s="15"/>
      <c r="C113" s="11"/>
      <c r="D113" s="7" t="s">
        <v>29</v>
      </c>
      <c r="E113" s="70" t="s">
        <v>77</v>
      </c>
      <c r="F113" s="49">
        <v>200</v>
      </c>
      <c r="G113" s="49">
        <v>0</v>
      </c>
      <c r="H113" s="49">
        <v>0</v>
      </c>
      <c r="I113" s="49">
        <v>7.2</v>
      </c>
      <c r="J113" s="49">
        <v>36</v>
      </c>
      <c r="K113" s="40">
        <v>96</v>
      </c>
      <c r="L113" s="40">
        <v>2.42</v>
      </c>
    </row>
    <row r="114" spans="1:12" ht="15" x14ac:dyDescent="0.25">
      <c r="A114" s="23"/>
      <c r="B114" s="15"/>
      <c r="C114" s="11"/>
      <c r="D114" s="7" t="s">
        <v>30</v>
      </c>
      <c r="E114" s="71" t="s">
        <v>45</v>
      </c>
      <c r="F114" s="47">
        <v>30</v>
      </c>
      <c r="G114" s="48">
        <v>2.25</v>
      </c>
      <c r="H114" s="48">
        <v>0.87</v>
      </c>
      <c r="I114" s="48">
        <v>15.42</v>
      </c>
      <c r="J114" s="48">
        <v>78.510000000000005</v>
      </c>
      <c r="K114" s="40">
        <v>18</v>
      </c>
      <c r="L114" s="40">
        <v>2.5099999999999998</v>
      </c>
    </row>
    <row r="115" spans="1:12" ht="15" x14ac:dyDescent="0.25">
      <c r="A115" s="23"/>
      <c r="B115" s="15"/>
      <c r="C115" s="11"/>
      <c r="D115" s="7" t="s">
        <v>31</v>
      </c>
      <c r="E115" s="72" t="s">
        <v>75</v>
      </c>
      <c r="F115" s="40">
        <v>20</v>
      </c>
      <c r="G115" s="40">
        <v>1.5</v>
      </c>
      <c r="H115" s="40">
        <v>0.6</v>
      </c>
      <c r="I115" s="40">
        <v>10</v>
      </c>
      <c r="J115" s="40">
        <v>52</v>
      </c>
      <c r="K115" s="40">
        <v>19</v>
      </c>
      <c r="L115" s="40">
        <v>0.81</v>
      </c>
    </row>
    <row r="116" spans="1:12" ht="15" x14ac:dyDescent="0.25">
      <c r="A116" s="23"/>
      <c r="B116" s="15"/>
      <c r="C116" s="11"/>
      <c r="D116" s="6"/>
      <c r="E116" s="72" t="s">
        <v>57</v>
      </c>
      <c r="F116" s="55">
        <v>25</v>
      </c>
      <c r="G116" s="55">
        <v>1.38</v>
      </c>
      <c r="H116" s="55">
        <v>8.5</v>
      </c>
      <c r="I116" s="55">
        <v>33.5</v>
      </c>
      <c r="J116" s="55">
        <v>112.5</v>
      </c>
      <c r="K116" s="40">
        <v>20</v>
      </c>
      <c r="L116" s="40">
        <v>5.5</v>
      </c>
    </row>
    <row r="117" spans="1:12" ht="15" x14ac:dyDescent="0.25">
      <c r="A117" s="23"/>
      <c r="B117" s="15"/>
      <c r="C117" s="11"/>
      <c r="D117" s="6"/>
      <c r="E117" s="80"/>
      <c r="F117" s="40"/>
      <c r="G117" s="40"/>
      <c r="H117" s="40"/>
      <c r="I117" s="40"/>
      <c r="J117" s="40"/>
      <c r="K117" s="40"/>
      <c r="L117" s="40"/>
    </row>
    <row r="118" spans="1:12" ht="15" x14ac:dyDescent="0.25">
      <c r="A118" s="24"/>
      <c r="B118" s="17"/>
      <c r="C118" s="8"/>
      <c r="D118" s="18" t="s">
        <v>32</v>
      </c>
      <c r="E118" s="76"/>
      <c r="F118" s="19">
        <f>SUM(F109:F117)</f>
        <v>730</v>
      </c>
      <c r="G118" s="19">
        <f t="shared" ref="G118:J118" si="30">SUM(G109:G117)</f>
        <v>31.47</v>
      </c>
      <c r="H118" s="19">
        <f t="shared" si="30"/>
        <v>29.020000000000003</v>
      </c>
      <c r="I118" s="19">
        <f t="shared" si="30"/>
        <v>111.57</v>
      </c>
      <c r="J118" s="19">
        <f t="shared" si="30"/>
        <v>738.5</v>
      </c>
      <c r="K118" s="19"/>
      <c r="L118" s="19">
        <f t="shared" ref="L118" si="31">SUM(L109:L117)</f>
        <v>65.539999999999992</v>
      </c>
    </row>
    <row r="119" spans="1:12" ht="15.75" thickBot="1" x14ac:dyDescent="0.25">
      <c r="A119" s="29">
        <f>A101</f>
        <v>2</v>
      </c>
      <c r="B119" s="30">
        <f>B101</f>
        <v>1</v>
      </c>
      <c r="C119" s="103" t="s">
        <v>4</v>
      </c>
      <c r="D119" s="104"/>
      <c r="E119" s="82"/>
      <c r="F119" s="32">
        <f>F108+F118</f>
        <v>1210</v>
      </c>
      <c r="G119" s="32">
        <f t="shared" ref="G119" si="32">G108+G118</f>
        <v>70.97999999999999</v>
      </c>
      <c r="H119" s="32">
        <f t="shared" ref="H119" si="33">H108+H118</f>
        <v>50.570000000000007</v>
      </c>
      <c r="I119" s="32">
        <f t="shared" ref="I119" si="34">I108+I118</f>
        <v>182.81</v>
      </c>
      <c r="J119" s="32">
        <f t="shared" ref="J119:L119" si="35">J108+J118</f>
        <v>1255.67</v>
      </c>
      <c r="K119" s="32"/>
      <c r="L119" s="32">
        <f t="shared" si="35"/>
        <v>134.19999999999999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70" t="s">
        <v>53</v>
      </c>
      <c r="F120" s="49">
        <v>200</v>
      </c>
      <c r="G120" s="50">
        <v>2.65</v>
      </c>
      <c r="H120" s="50">
        <v>1.87</v>
      </c>
      <c r="I120" s="50">
        <v>20.5</v>
      </c>
      <c r="J120" s="50">
        <v>267.85000000000002</v>
      </c>
      <c r="K120" s="39">
        <v>3</v>
      </c>
      <c r="L120" s="38">
        <v>20.43</v>
      </c>
    </row>
    <row r="121" spans="1:12" ht="15" x14ac:dyDescent="0.25">
      <c r="A121" s="14"/>
      <c r="B121" s="15"/>
      <c r="C121" s="11"/>
      <c r="D121" s="6"/>
      <c r="E121" s="71" t="s">
        <v>43</v>
      </c>
      <c r="F121" s="47" t="s">
        <v>73</v>
      </c>
      <c r="G121" s="48">
        <v>16</v>
      </c>
      <c r="H121" s="48">
        <v>1</v>
      </c>
      <c r="I121" s="48">
        <v>70</v>
      </c>
      <c r="J121" s="48">
        <v>335.49</v>
      </c>
      <c r="K121" s="40">
        <v>8</v>
      </c>
      <c r="L121" s="40">
        <v>17.25</v>
      </c>
    </row>
    <row r="122" spans="1:12" ht="15" x14ac:dyDescent="0.25">
      <c r="A122" s="14"/>
      <c r="B122" s="15"/>
      <c r="C122" s="11"/>
      <c r="D122" s="7" t="s">
        <v>21</v>
      </c>
      <c r="E122" s="70" t="s">
        <v>42</v>
      </c>
      <c r="F122" s="49">
        <v>200</v>
      </c>
      <c r="G122" s="50">
        <v>1.4</v>
      </c>
      <c r="H122" s="50">
        <v>2</v>
      </c>
      <c r="I122" s="50">
        <v>22.4</v>
      </c>
      <c r="J122" s="50">
        <v>116</v>
      </c>
      <c r="K122" s="40">
        <v>951</v>
      </c>
      <c r="L122" s="40">
        <v>7.73</v>
      </c>
    </row>
    <row r="123" spans="1:12" ht="15" x14ac:dyDescent="0.25">
      <c r="A123" s="14"/>
      <c r="B123" s="15"/>
      <c r="C123" s="11"/>
      <c r="D123" s="7" t="s">
        <v>22</v>
      </c>
      <c r="E123" s="71" t="s">
        <v>45</v>
      </c>
      <c r="F123" s="47">
        <v>30</v>
      </c>
      <c r="G123" s="48">
        <v>2.25</v>
      </c>
      <c r="H123" s="48">
        <v>0.87</v>
      </c>
      <c r="I123" s="48">
        <v>15.42</v>
      </c>
      <c r="J123" s="48">
        <v>78.510000000000005</v>
      </c>
      <c r="K123" s="40">
        <v>18</v>
      </c>
      <c r="L123" s="40">
        <v>2.5099999999999998</v>
      </c>
    </row>
    <row r="124" spans="1:12" ht="15" x14ac:dyDescent="0.25">
      <c r="A124" s="14"/>
      <c r="B124" s="15"/>
      <c r="C124" s="11"/>
      <c r="D124" s="7" t="s">
        <v>23</v>
      </c>
      <c r="E124" s="70" t="s">
        <v>46</v>
      </c>
      <c r="F124" s="49">
        <v>180</v>
      </c>
      <c r="G124" s="50">
        <v>1</v>
      </c>
      <c r="H124" s="50">
        <v>0.2</v>
      </c>
      <c r="I124" s="50">
        <v>18.2</v>
      </c>
      <c r="J124" s="50">
        <v>82.8</v>
      </c>
      <c r="K124" s="40">
        <v>442</v>
      </c>
      <c r="L124" s="40">
        <v>19</v>
      </c>
    </row>
    <row r="125" spans="1:12" ht="15" x14ac:dyDescent="0.25">
      <c r="A125" s="14"/>
      <c r="B125" s="15"/>
      <c r="C125" s="11"/>
      <c r="D125" s="6"/>
      <c r="E125" s="80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80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76"/>
      <c r="F127" s="19">
        <f>SUM(F120:F126)</f>
        <v>610</v>
      </c>
      <c r="G127" s="19">
        <f>SUM(G120:G126)</f>
        <v>23.299999999999997</v>
      </c>
      <c r="H127" s="19">
        <f>SUM(H120:H126)</f>
        <v>5.94</v>
      </c>
      <c r="I127" s="19">
        <f>SUM(I120:I126)</f>
        <v>146.51999999999998</v>
      </c>
      <c r="J127" s="19">
        <f>SUM(J120:J126)</f>
        <v>880.65</v>
      </c>
      <c r="K127" s="25"/>
      <c r="L127" s="19">
        <f t="shared" ref="L127" si="36">SUM(L120:L126)</f>
        <v>66.919999999999987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83" t="s">
        <v>85</v>
      </c>
      <c r="F128" s="57">
        <v>50</v>
      </c>
      <c r="G128" s="57">
        <v>1.05</v>
      </c>
      <c r="H128" s="57">
        <v>3.55</v>
      </c>
      <c r="I128" s="57">
        <v>5.05</v>
      </c>
      <c r="J128" s="57">
        <v>56.55</v>
      </c>
      <c r="K128" s="58" t="s">
        <v>86</v>
      </c>
      <c r="L128" s="57">
        <v>7.83</v>
      </c>
    </row>
    <row r="129" spans="1:12" ht="15" x14ac:dyDescent="0.25">
      <c r="A129" s="14"/>
      <c r="B129" s="15"/>
      <c r="C129" s="11"/>
      <c r="D129" s="7" t="s">
        <v>26</v>
      </c>
      <c r="E129" s="72" t="s">
        <v>61</v>
      </c>
      <c r="F129" s="40">
        <v>200</v>
      </c>
      <c r="G129" s="40">
        <v>1.92</v>
      </c>
      <c r="H129" s="40">
        <v>7.3</v>
      </c>
      <c r="I129" s="40">
        <v>9.68</v>
      </c>
      <c r="J129" s="40">
        <v>112.54</v>
      </c>
      <c r="K129" s="40">
        <v>202</v>
      </c>
      <c r="L129" s="40">
        <v>7.73</v>
      </c>
    </row>
    <row r="130" spans="1:12" ht="15" x14ac:dyDescent="0.25">
      <c r="A130" s="14"/>
      <c r="B130" s="15"/>
      <c r="C130" s="11"/>
      <c r="D130" s="7" t="s">
        <v>27</v>
      </c>
      <c r="E130" s="70" t="s">
        <v>80</v>
      </c>
      <c r="F130" s="49" t="s">
        <v>81</v>
      </c>
      <c r="G130" s="49">
        <v>12.75</v>
      </c>
      <c r="H130" s="49">
        <v>22.45</v>
      </c>
      <c r="I130" s="49">
        <v>1.4</v>
      </c>
      <c r="J130" s="49">
        <v>258.33999999999997</v>
      </c>
      <c r="K130" s="40">
        <v>290</v>
      </c>
      <c r="L130" s="40">
        <v>30.73</v>
      </c>
    </row>
    <row r="131" spans="1:12" ht="15" x14ac:dyDescent="0.25">
      <c r="A131" s="14"/>
      <c r="B131" s="15"/>
      <c r="C131" s="11"/>
      <c r="D131" s="7" t="s">
        <v>28</v>
      </c>
      <c r="E131" s="70" t="s">
        <v>58</v>
      </c>
      <c r="F131" s="49">
        <v>180</v>
      </c>
      <c r="G131" s="49">
        <v>8.9499999999999993</v>
      </c>
      <c r="H131" s="49">
        <v>6.73</v>
      </c>
      <c r="I131" s="49">
        <v>43</v>
      </c>
      <c r="J131" s="49">
        <v>276.52999999999997</v>
      </c>
      <c r="K131" s="40">
        <v>679</v>
      </c>
      <c r="L131" s="40">
        <v>11.36</v>
      </c>
    </row>
    <row r="132" spans="1:12" ht="15" x14ac:dyDescent="0.25">
      <c r="A132" s="14"/>
      <c r="B132" s="15"/>
      <c r="C132" s="11"/>
      <c r="D132" s="7" t="s">
        <v>29</v>
      </c>
      <c r="E132" s="70" t="s">
        <v>51</v>
      </c>
      <c r="F132" s="49">
        <v>200</v>
      </c>
      <c r="G132" s="49">
        <v>9.02</v>
      </c>
      <c r="H132" s="49">
        <v>2.2799999999999998</v>
      </c>
      <c r="I132" s="49">
        <v>15.42</v>
      </c>
      <c r="J132" s="49">
        <v>114.66</v>
      </c>
      <c r="K132" s="40">
        <v>31</v>
      </c>
      <c r="L132" s="40">
        <v>2.46</v>
      </c>
    </row>
    <row r="133" spans="1:12" ht="15" x14ac:dyDescent="0.25">
      <c r="A133" s="14"/>
      <c r="B133" s="15"/>
      <c r="C133" s="11"/>
      <c r="D133" s="7" t="s">
        <v>30</v>
      </c>
      <c r="E133" s="71" t="s">
        <v>45</v>
      </c>
      <c r="F133" s="47">
        <v>30</v>
      </c>
      <c r="G133" s="48">
        <v>2.25</v>
      </c>
      <c r="H133" s="48">
        <v>0.87</v>
      </c>
      <c r="I133" s="48">
        <v>15.42</v>
      </c>
      <c r="J133" s="48">
        <v>78.510000000000005</v>
      </c>
      <c r="K133" s="40">
        <v>18</v>
      </c>
      <c r="L133" s="40">
        <v>2.5099999999999998</v>
      </c>
    </row>
    <row r="134" spans="1:12" ht="15" x14ac:dyDescent="0.25">
      <c r="A134" s="14"/>
      <c r="B134" s="15"/>
      <c r="C134" s="11"/>
      <c r="D134" s="7" t="s">
        <v>31</v>
      </c>
      <c r="E134" s="72" t="s">
        <v>75</v>
      </c>
      <c r="F134" s="40">
        <v>20</v>
      </c>
      <c r="G134" s="40">
        <v>1.5</v>
      </c>
      <c r="H134" s="40">
        <v>0.6</v>
      </c>
      <c r="I134" s="40">
        <v>10</v>
      </c>
      <c r="J134" s="40">
        <v>52</v>
      </c>
      <c r="K134" s="40">
        <v>19</v>
      </c>
      <c r="L134" s="40">
        <v>0.81</v>
      </c>
    </row>
    <row r="135" spans="1:12" ht="15" x14ac:dyDescent="0.25">
      <c r="A135" s="14"/>
      <c r="B135" s="15"/>
      <c r="C135" s="11"/>
      <c r="D135" s="6"/>
      <c r="E135" s="72" t="s">
        <v>82</v>
      </c>
      <c r="F135" s="55">
        <v>45</v>
      </c>
      <c r="G135" s="55">
        <v>1.31</v>
      </c>
      <c r="H135" s="55">
        <v>11.92</v>
      </c>
      <c r="I135" s="55">
        <v>21.12</v>
      </c>
      <c r="J135" s="55">
        <v>179.55</v>
      </c>
      <c r="K135" s="40">
        <v>21</v>
      </c>
      <c r="L135" s="40">
        <v>8.64</v>
      </c>
    </row>
    <row r="136" spans="1:12" ht="15" x14ac:dyDescent="0.25">
      <c r="A136" s="14"/>
      <c r="B136" s="15"/>
      <c r="C136" s="11"/>
      <c r="D136" s="6"/>
      <c r="E136" s="80"/>
      <c r="F136" s="40"/>
      <c r="G136" s="40"/>
      <c r="H136" s="40"/>
      <c r="I136" s="40"/>
      <c r="J136" s="40"/>
      <c r="K136" s="40"/>
      <c r="L136" s="40"/>
    </row>
    <row r="137" spans="1:12" ht="15" x14ac:dyDescent="0.25">
      <c r="A137" s="16"/>
      <c r="B137" s="17"/>
      <c r="C137" s="8"/>
      <c r="D137" s="18" t="s">
        <v>32</v>
      </c>
      <c r="E137" s="76"/>
      <c r="F137" s="19">
        <f>SUM(F129:F136)</f>
        <v>675</v>
      </c>
      <c r="G137" s="19">
        <f>SUM(G128:G136)</f>
        <v>38.75</v>
      </c>
      <c r="H137" s="19">
        <f>SUM(H128:H136)</f>
        <v>55.7</v>
      </c>
      <c r="I137" s="19">
        <f>SUM(I128:I136)</f>
        <v>121.09</v>
      </c>
      <c r="J137" s="19">
        <f>SUM(J128:J136)</f>
        <v>1128.6799999999998</v>
      </c>
      <c r="K137" s="19"/>
      <c r="L137" s="19">
        <f>SUM(L129:L136)</f>
        <v>64.240000000000009</v>
      </c>
    </row>
    <row r="138" spans="1:12" ht="15.75" thickBot="1" x14ac:dyDescent="0.25">
      <c r="A138" s="33">
        <f>A120</f>
        <v>2</v>
      </c>
      <c r="B138" s="33">
        <f>B120</f>
        <v>2</v>
      </c>
      <c r="C138" s="103" t="s">
        <v>4</v>
      </c>
      <c r="D138" s="104"/>
      <c r="E138" s="82"/>
      <c r="F138" s="32">
        <f>F127+F137</f>
        <v>1285</v>
      </c>
      <c r="G138" s="32">
        <f t="shared" ref="G138" si="37">G127+G137</f>
        <v>62.05</v>
      </c>
      <c r="H138" s="32">
        <f t="shared" ref="H138" si="38">H127+H137</f>
        <v>61.64</v>
      </c>
      <c r="I138" s="32">
        <f t="shared" ref="I138" si="39">I127+I137</f>
        <v>267.61</v>
      </c>
      <c r="J138" s="32">
        <f t="shared" ref="J138:L138" si="40">J127+J137</f>
        <v>2009.33</v>
      </c>
      <c r="K138" s="32"/>
      <c r="L138" s="32">
        <f t="shared" si="40"/>
        <v>131.16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70" t="s">
        <v>56</v>
      </c>
      <c r="F139" s="49">
        <v>200</v>
      </c>
      <c r="G139" s="50">
        <v>18.989999999999998</v>
      </c>
      <c r="H139" s="50">
        <v>28.32</v>
      </c>
      <c r="I139" s="50">
        <v>3.51</v>
      </c>
      <c r="J139" s="50">
        <v>345.9</v>
      </c>
      <c r="K139" s="39">
        <v>438</v>
      </c>
      <c r="L139" s="38">
        <v>41.34</v>
      </c>
    </row>
    <row r="140" spans="1:12" ht="15" x14ac:dyDescent="0.25">
      <c r="A140" s="23"/>
      <c r="B140" s="15"/>
      <c r="C140" s="11"/>
      <c r="D140" s="6"/>
      <c r="E140" s="70"/>
      <c r="F140" s="49"/>
      <c r="G140" s="49"/>
      <c r="H140" s="49"/>
      <c r="I140" s="49"/>
      <c r="J140" s="49"/>
      <c r="K140" s="41"/>
      <c r="L140" s="40"/>
    </row>
    <row r="141" spans="1:12" ht="15" x14ac:dyDescent="0.25">
      <c r="A141" s="23"/>
      <c r="B141" s="15"/>
      <c r="C141" s="11"/>
      <c r="D141" s="7" t="s">
        <v>21</v>
      </c>
      <c r="E141" s="70" t="s">
        <v>51</v>
      </c>
      <c r="F141" s="49">
        <v>200</v>
      </c>
      <c r="G141" s="49">
        <v>9.02</v>
      </c>
      <c r="H141" s="49">
        <v>2.2799999999999998</v>
      </c>
      <c r="I141" s="49">
        <v>15.42</v>
      </c>
      <c r="J141" s="49">
        <v>114.66</v>
      </c>
      <c r="K141" s="41">
        <v>31</v>
      </c>
      <c r="L141" s="40">
        <v>2.46</v>
      </c>
    </row>
    <row r="142" spans="1:12" ht="15.75" customHeight="1" x14ac:dyDescent="0.25">
      <c r="A142" s="23"/>
      <c r="B142" s="15"/>
      <c r="C142" s="11"/>
      <c r="D142" s="7" t="s">
        <v>22</v>
      </c>
      <c r="E142" s="71" t="s">
        <v>45</v>
      </c>
      <c r="F142" s="47">
        <v>30</v>
      </c>
      <c r="G142" s="48">
        <v>2.25</v>
      </c>
      <c r="H142" s="48">
        <v>0.87</v>
      </c>
      <c r="I142" s="48">
        <v>15.42</v>
      </c>
      <c r="J142" s="48">
        <v>78.510000000000005</v>
      </c>
      <c r="K142" s="40">
        <v>18</v>
      </c>
      <c r="L142" s="40">
        <v>2.5099999999999998</v>
      </c>
    </row>
    <row r="143" spans="1:12" ht="15" x14ac:dyDescent="0.25">
      <c r="A143" s="23"/>
      <c r="B143" s="15"/>
      <c r="C143" s="11"/>
      <c r="D143" s="7" t="s">
        <v>23</v>
      </c>
      <c r="E143" s="71" t="s">
        <v>74</v>
      </c>
      <c r="F143" s="47">
        <v>150</v>
      </c>
      <c r="G143" s="48">
        <v>0.6</v>
      </c>
      <c r="H143" s="48">
        <v>0.6</v>
      </c>
      <c r="I143" s="48">
        <v>14.7</v>
      </c>
      <c r="J143" s="48">
        <v>66.599999999999994</v>
      </c>
      <c r="K143" s="41">
        <v>403</v>
      </c>
      <c r="L143" s="40">
        <v>19.350000000000001</v>
      </c>
    </row>
    <row r="144" spans="1:12" ht="15" x14ac:dyDescent="0.25">
      <c r="A144" s="23"/>
      <c r="B144" s="15"/>
      <c r="C144" s="11"/>
      <c r="D144" s="6"/>
      <c r="E144" s="80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80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76"/>
      <c r="F146" s="19">
        <f>SUM(F139:F145)</f>
        <v>580</v>
      </c>
      <c r="G146" s="98">
        <f>SUM(G139:G145)</f>
        <v>30.86</v>
      </c>
      <c r="H146" s="98">
        <f>SUM(H139:H145)</f>
        <v>32.07</v>
      </c>
      <c r="I146" s="98">
        <f>SUM(I139:I145)</f>
        <v>49.05</v>
      </c>
      <c r="J146" s="98">
        <f>SUM(J139:J145)</f>
        <v>605.66999999999996</v>
      </c>
      <c r="K146" s="25"/>
      <c r="L146" s="19">
        <f t="shared" ref="L146" si="41">SUM(L139:L145)</f>
        <v>65.66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70" t="s">
        <v>47</v>
      </c>
      <c r="F147" s="49">
        <v>25</v>
      </c>
      <c r="G147" s="51">
        <v>0.28000000000000003</v>
      </c>
      <c r="H147" s="51">
        <v>0.05</v>
      </c>
      <c r="I147" s="50">
        <v>1.4</v>
      </c>
      <c r="J147" s="50">
        <v>7.3</v>
      </c>
      <c r="K147" s="41">
        <v>74</v>
      </c>
      <c r="L147" s="40">
        <v>4.88</v>
      </c>
    </row>
    <row r="148" spans="1:12" ht="15" x14ac:dyDescent="0.25">
      <c r="A148" s="23"/>
      <c r="B148" s="15"/>
      <c r="C148" s="11"/>
      <c r="D148" s="7" t="s">
        <v>26</v>
      </c>
      <c r="E148" s="70" t="s">
        <v>63</v>
      </c>
      <c r="F148" s="49">
        <v>200</v>
      </c>
      <c r="G148" s="49">
        <v>2</v>
      </c>
      <c r="H148" s="49" t="s">
        <v>64</v>
      </c>
      <c r="I148" s="49">
        <v>10.88</v>
      </c>
      <c r="J148" s="49">
        <v>72</v>
      </c>
      <c r="K148" s="40">
        <v>82</v>
      </c>
      <c r="L148" s="40">
        <v>18.440000000000001</v>
      </c>
    </row>
    <row r="149" spans="1:12" ht="15" x14ac:dyDescent="0.25">
      <c r="A149" s="23"/>
      <c r="B149" s="15"/>
      <c r="C149" s="11"/>
      <c r="D149" s="7" t="s">
        <v>27</v>
      </c>
      <c r="E149" s="70" t="s">
        <v>52</v>
      </c>
      <c r="F149" s="47">
        <v>80</v>
      </c>
      <c r="G149" s="47">
        <v>9.7899999999999991</v>
      </c>
      <c r="H149" s="47">
        <v>9.69</v>
      </c>
      <c r="I149" s="47">
        <v>11.96</v>
      </c>
      <c r="J149" s="47">
        <v>173.48</v>
      </c>
      <c r="K149" s="40">
        <v>234</v>
      </c>
      <c r="L149" s="40">
        <v>23.92</v>
      </c>
    </row>
    <row r="150" spans="1:12" ht="15" x14ac:dyDescent="0.25">
      <c r="A150" s="23"/>
      <c r="B150" s="15"/>
      <c r="C150" s="11"/>
      <c r="D150" s="7" t="s">
        <v>28</v>
      </c>
      <c r="E150" s="70" t="s">
        <v>66</v>
      </c>
      <c r="F150" s="49">
        <v>180</v>
      </c>
      <c r="G150" s="49">
        <v>3.67</v>
      </c>
      <c r="H150" s="49">
        <v>5.76</v>
      </c>
      <c r="I150" s="49">
        <v>24.53</v>
      </c>
      <c r="J150" s="49">
        <v>164.7</v>
      </c>
      <c r="K150" s="40">
        <v>694</v>
      </c>
      <c r="L150" s="40">
        <v>12.01</v>
      </c>
    </row>
    <row r="151" spans="1:12" ht="15" x14ac:dyDescent="0.25">
      <c r="A151" s="23"/>
      <c r="B151" s="15"/>
      <c r="C151" s="11"/>
      <c r="D151" s="7" t="s">
        <v>29</v>
      </c>
      <c r="E151" s="70" t="s">
        <v>77</v>
      </c>
      <c r="F151" s="49">
        <v>200</v>
      </c>
      <c r="G151" s="49">
        <v>0</v>
      </c>
      <c r="H151" s="49">
        <v>0</v>
      </c>
      <c r="I151" s="49">
        <v>7.2</v>
      </c>
      <c r="J151" s="49">
        <v>36</v>
      </c>
      <c r="K151" s="40">
        <v>96</v>
      </c>
      <c r="L151" s="40">
        <v>2.42</v>
      </c>
    </row>
    <row r="152" spans="1:12" ht="15" x14ac:dyDescent="0.25">
      <c r="A152" s="23"/>
      <c r="B152" s="15"/>
      <c r="C152" s="11"/>
      <c r="D152" s="7" t="s">
        <v>30</v>
      </c>
      <c r="E152" s="71" t="s">
        <v>45</v>
      </c>
      <c r="F152" s="47">
        <v>30</v>
      </c>
      <c r="G152" s="48">
        <v>2.25</v>
      </c>
      <c r="H152" s="48">
        <v>0.87</v>
      </c>
      <c r="I152" s="48">
        <v>15.42</v>
      </c>
      <c r="J152" s="48">
        <v>78.510000000000005</v>
      </c>
      <c r="K152" s="40">
        <v>18</v>
      </c>
      <c r="L152" s="40">
        <v>2.5099999999999998</v>
      </c>
    </row>
    <row r="153" spans="1:12" ht="15" x14ac:dyDescent="0.25">
      <c r="A153" s="23"/>
      <c r="B153" s="15"/>
      <c r="C153" s="11"/>
      <c r="D153" s="7" t="s">
        <v>31</v>
      </c>
      <c r="E153" s="72" t="s">
        <v>75</v>
      </c>
      <c r="F153" s="40">
        <v>20</v>
      </c>
      <c r="G153" s="40">
        <v>1.5</v>
      </c>
      <c r="H153" s="40">
        <v>0.6</v>
      </c>
      <c r="I153" s="40">
        <v>10</v>
      </c>
      <c r="J153" s="40">
        <v>52</v>
      </c>
      <c r="K153" s="40">
        <v>19</v>
      </c>
      <c r="L153" s="40">
        <v>0.81</v>
      </c>
    </row>
    <row r="154" spans="1:12" ht="15" x14ac:dyDescent="0.25">
      <c r="A154" s="23"/>
      <c r="B154" s="15"/>
      <c r="C154" s="11"/>
      <c r="D154" s="6"/>
      <c r="E154" s="80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80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76"/>
      <c r="F156" s="19">
        <f>SUM(F147:F155)</f>
        <v>735</v>
      </c>
      <c r="G156" s="19">
        <f t="shared" ref="G156:J156" si="42">SUM(G147:G155)</f>
        <v>19.490000000000002</v>
      </c>
      <c r="H156" s="19">
        <f t="shared" si="42"/>
        <v>16.970000000000002</v>
      </c>
      <c r="I156" s="19">
        <f t="shared" si="42"/>
        <v>81.39</v>
      </c>
      <c r="J156" s="19">
        <f t="shared" si="42"/>
        <v>583.99</v>
      </c>
      <c r="K156" s="25"/>
      <c r="L156" s="19">
        <f t="shared" ref="L156" si="43">SUM(L147:L155)</f>
        <v>64.990000000000009</v>
      </c>
    </row>
    <row r="157" spans="1:12" ht="15.75" thickBot="1" x14ac:dyDescent="0.25">
      <c r="A157" s="29">
        <f>A139</f>
        <v>2</v>
      </c>
      <c r="B157" s="30">
        <f>B139</f>
        <v>3</v>
      </c>
      <c r="C157" s="103" t="s">
        <v>4</v>
      </c>
      <c r="D157" s="104"/>
      <c r="E157" s="82"/>
      <c r="F157" s="32">
        <f>F146+F156</f>
        <v>1315</v>
      </c>
      <c r="G157" s="32">
        <f t="shared" ref="G157" si="44">G146+G156</f>
        <v>50.35</v>
      </c>
      <c r="H157" s="32">
        <f t="shared" ref="H157" si="45">H146+H156</f>
        <v>49.040000000000006</v>
      </c>
      <c r="I157" s="32">
        <f t="shared" ref="I157" si="46">I146+I156</f>
        <v>130.44</v>
      </c>
      <c r="J157" s="32">
        <f t="shared" ref="J157:L157" si="47">J146+J156</f>
        <v>1189.6599999999999</v>
      </c>
      <c r="K157" s="32"/>
      <c r="L157" s="32">
        <f t="shared" si="47"/>
        <v>130.65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70" t="s">
        <v>58</v>
      </c>
      <c r="F158" s="49">
        <v>180</v>
      </c>
      <c r="G158" s="49">
        <v>8.9499999999999993</v>
      </c>
      <c r="H158" s="49">
        <v>6.73</v>
      </c>
      <c r="I158" s="49">
        <v>43</v>
      </c>
      <c r="J158" s="49">
        <v>276.52999999999997</v>
      </c>
      <c r="K158" s="41">
        <v>679</v>
      </c>
      <c r="L158" s="40">
        <v>11.36</v>
      </c>
    </row>
    <row r="159" spans="1:12" ht="15" x14ac:dyDescent="0.25">
      <c r="A159" s="23"/>
      <c r="B159" s="15"/>
      <c r="C159" s="11"/>
      <c r="D159" s="6"/>
      <c r="E159" s="70" t="s">
        <v>83</v>
      </c>
      <c r="F159" s="49">
        <v>75</v>
      </c>
      <c r="G159" s="52">
        <v>14.4</v>
      </c>
      <c r="H159" s="52">
        <v>3.3</v>
      </c>
      <c r="I159" s="52">
        <v>10.1</v>
      </c>
      <c r="J159" s="52">
        <v>127.1</v>
      </c>
      <c r="K159" s="41" t="s">
        <v>84</v>
      </c>
      <c r="L159" s="40">
        <v>21.45</v>
      </c>
    </row>
    <row r="160" spans="1:12" ht="15" x14ac:dyDescent="0.25">
      <c r="A160" s="23"/>
      <c r="B160" s="15"/>
      <c r="C160" s="11"/>
      <c r="D160" s="7" t="s">
        <v>21</v>
      </c>
      <c r="E160" s="70" t="s">
        <v>51</v>
      </c>
      <c r="F160" s="49">
        <v>200</v>
      </c>
      <c r="G160" s="49">
        <v>9.02</v>
      </c>
      <c r="H160" s="49">
        <v>2.2799999999999998</v>
      </c>
      <c r="I160" s="49">
        <v>15.42</v>
      </c>
      <c r="J160" s="49">
        <v>114.66</v>
      </c>
      <c r="K160" s="41">
        <v>31</v>
      </c>
      <c r="L160" s="40">
        <v>2.46</v>
      </c>
    </row>
    <row r="161" spans="1:12" ht="15" x14ac:dyDescent="0.25">
      <c r="A161" s="23"/>
      <c r="B161" s="15"/>
      <c r="C161" s="11"/>
      <c r="D161" s="7" t="s">
        <v>22</v>
      </c>
      <c r="E161" s="71" t="s">
        <v>45</v>
      </c>
      <c r="F161" s="47">
        <v>30</v>
      </c>
      <c r="G161" s="48">
        <v>2.25</v>
      </c>
      <c r="H161" s="48">
        <v>0.87</v>
      </c>
      <c r="I161" s="48">
        <v>15.42</v>
      </c>
      <c r="J161" s="48">
        <v>78.510000000000005</v>
      </c>
      <c r="K161" s="40">
        <v>18</v>
      </c>
      <c r="L161" s="40">
        <v>2.5099999999999998</v>
      </c>
    </row>
    <row r="162" spans="1:12" ht="15" x14ac:dyDescent="0.25">
      <c r="A162" s="23"/>
      <c r="B162" s="15"/>
      <c r="C162" s="11"/>
      <c r="D162" s="7" t="s">
        <v>23</v>
      </c>
      <c r="E162" s="70" t="s">
        <v>46</v>
      </c>
      <c r="F162" s="49">
        <v>180</v>
      </c>
      <c r="G162" s="50">
        <v>1</v>
      </c>
      <c r="H162" s="50">
        <v>0.2</v>
      </c>
      <c r="I162" s="50">
        <v>18.2</v>
      </c>
      <c r="J162" s="50">
        <v>82.8</v>
      </c>
      <c r="K162" s="40">
        <v>442</v>
      </c>
      <c r="L162" s="40">
        <v>19</v>
      </c>
    </row>
    <row r="163" spans="1:12" ht="15" x14ac:dyDescent="0.25">
      <c r="A163" s="23"/>
      <c r="B163" s="15"/>
      <c r="C163" s="11"/>
      <c r="D163" s="6"/>
      <c r="E163" s="72" t="s">
        <v>57</v>
      </c>
      <c r="F163" s="55">
        <v>25</v>
      </c>
      <c r="G163" s="55">
        <v>1.38</v>
      </c>
      <c r="H163" s="55">
        <v>8.5</v>
      </c>
      <c r="I163" s="55">
        <v>33.5</v>
      </c>
      <c r="J163" s="55">
        <v>112.5</v>
      </c>
      <c r="K163" s="40">
        <v>20</v>
      </c>
      <c r="L163" s="40">
        <v>5.5</v>
      </c>
    </row>
    <row r="164" spans="1:12" ht="15" x14ac:dyDescent="0.25">
      <c r="A164" s="23"/>
      <c r="B164" s="15"/>
      <c r="C164" s="11"/>
      <c r="D164" s="6"/>
      <c r="E164" s="80"/>
      <c r="F164" s="40"/>
      <c r="G164" s="40"/>
      <c r="H164" s="40"/>
      <c r="I164" s="40"/>
      <c r="J164" s="40"/>
      <c r="K164" s="40"/>
      <c r="L164" s="40"/>
    </row>
    <row r="165" spans="1:12" ht="15" x14ac:dyDescent="0.25">
      <c r="A165" s="24"/>
      <c r="B165" s="17"/>
      <c r="C165" s="8"/>
      <c r="D165" s="18" t="s">
        <v>32</v>
      </c>
      <c r="E165" s="76"/>
      <c r="F165" s="19">
        <f>SUM(F139:F164)</f>
        <v>4635</v>
      </c>
      <c r="G165" s="19">
        <f>SUM(G139:G164)</f>
        <v>188.04999999999998</v>
      </c>
      <c r="H165" s="19">
        <f>SUM(H139:H164)</f>
        <v>169</v>
      </c>
      <c r="I165" s="19">
        <f>SUM(I139:I164)</f>
        <v>526.96</v>
      </c>
      <c r="J165" s="19">
        <f>SUM(J139:J164)</f>
        <v>4361.079999999999</v>
      </c>
      <c r="K165" s="19"/>
      <c r="L165" s="19">
        <f t="shared" ref="L165" si="48">SUM(L158:L164)</f>
        <v>62.28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70"/>
      <c r="F166" s="49"/>
      <c r="G166" s="49"/>
      <c r="H166" s="49"/>
      <c r="I166" s="49"/>
      <c r="J166" s="49"/>
      <c r="K166" s="40"/>
      <c r="L166" s="40"/>
    </row>
    <row r="167" spans="1:12" ht="15" x14ac:dyDescent="0.25">
      <c r="A167" s="23"/>
      <c r="B167" s="15"/>
      <c r="C167" s="11"/>
      <c r="D167" s="7" t="s">
        <v>26</v>
      </c>
      <c r="E167" s="79" t="s">
        <v>68</v>
      </c>
      <c r="F167" s="49">
        <v>200</v>
      </c>
      <c r="G167" s="49">
        <v>1.9</v>
      </c>
      <c r="H167" s="49">
        <v>2.25</v>
      </c>
      <c r="I167" s="49">
        <v>17</v>
      </c>
      <c r="J167" s="49">
        <v>108</v>
      </c>
      <c r="K167" s="40">
        <v>144</v>
      </c>
      <c r="L167" s="40">
        <v>11.38</v>
      </c>
    </row>
    <row r="168" spans="1:12" ht="15" x14ac:dyDescent="0.25">
      <c r="A168" s="23"/>
      <c r="B168" s="15"/>
      <c r="C168" s="11"/>
      <c r="D168" s="7" t="s">
        <v>27</v>
      </c>
      <c r="E168" s="70" t="s">
        <v>78</v>
      </c>
      <c r="F168" s="49">
        <v>80</v>
      </c>
      <c r="G168" s="49">
        <v>10.039999999999999</v>
      </c>
      <c r="H168" s="49">
        <v>10.39</v>
      </c>
      <c r="I168" s="49">
        <v>4.01</v>
      </c>
      <c r="J168" s="49">
        <v>182.25</v>
      </c>
      <c r="K168" s="40">
        <v>260</v>
      </c>
      <c r="L168" s="40">
        <v>36.78</v>
      </c>
    </row>
    <row r="169" spans="1:12" ht="15" x14ac:dyDescent="0.25">
      <c r="A169" s="23"/>
      <c r="B169" s="15"/>
      <c r="C169" s="11"/>
      <c r="D169" s="7" t="s">
        <v>28</v>
      </c>
      <c r="E169" s="72" t="s">
        <v>50</v>
      </c>
      <c r="F169" s="40">
        <v>150</v>
      </c>
      <c r="G169" s="40">
        <v>5.52</v>
      </c>
      <c r="H169" s="40">
        <v>4.5199999999999996</v>
      </c>
      <c r="I169" s="40">
        <v>26.45</v>
      </c>
      <c r="J169" s="40">
        <v>168.45</v>
      </c>
      <c r="K169" s="40">
        <v>688</v>
      </c>
      <c r="L169" s="40">
        <v>7.16</v>
      </c>
    </row>
    <row r="170" spans="1:12" ht="15" x14ac:dyDescent="0.25">
      <c r="A170" s="23"/>
      <c r="B170" s="15"/>
      <c r="C170" s="11"/>
      <c r="D170" s="7" t="s">
        <v>29</v>
      </c>
      <c r="E170" s="70" t="s">
        <v>49</v>
      </c>
      <c r="F170" s="49">
        <v>200</v>
      </c>
      <c r="G170" s="49">
        <v>0.04</v>
      </c>
      <c r="H170" s="49">
        <v>0</v>
      </c>
      <c r="I170" s="49">
        <v>24.76</v>
      </c>
      <c r="J170" s="49">
        <v>94.2</v>
      </c>
      <c r="K170" s="49">
        <v>868</v>
      </c>
      <c r="L170" s="40">
        <v>7.08</v>
      </c>
    </row>
    <row r="171" spans="1:12" ht="15" x14ac:dyDescent="0.25">
      <c r="A171" s="23"/>
      <c r="B171" s="15"/>
      <c r="C171" s="11"/>
      <c r="D171" s="7" t="s">
        <v>30</v>
      </c>
      <c r="E171" s="71" t="s">
        <v>45</v>
      </c>
      <c r="F171" s="47">
        <v>30</v>
      </c>
      <c r="G171" s="48">
        <v>2.25</v>
      </c>
      <c r="H171" s="48">
        <v>0.87</v>
      </c>
      <c r="I171" s="48">
        <v>15.42</v>
      </c>
      <c r="J171" s="48">
        <v>78.510000000000005</v>
      </c>
      <c r="K171" s="40">
        <v>18</v>
      </c>
      <c r="L171" s="40">
        <v>2.5099999999999998</v>
      </c>
    </row>
    <row r="172" spans="1:12" ht="15" x14ac:dyDescent="0.25">
      <c r="A172" s="23"/>
      <c r="B172" s="15"/>
      <c r="C172" s="11"/>
      <c r="D172" s="7" t="s">
        <v>31</v>
      </c>
      <c r="E172" s="72" t="s">
        <v>75</v>
      </c>
      <c r="F172" s="40">
        <v>20</v>
      </c>
      <c r="G172" s="40">
        <v>1.5</v>
      </c>
      <c r="H172" s="40">
        <v>0.6</v>
      </c>
      <c r="I172" s="40">
        <v>10</v>
      </c>
      <c r="J172" s="40">
        <v>52</v>
      </c>
      <c r="K172" s="40">
        <v>19</v>
      </c>
      <c r="L172" s="40">
        <v>0.81</v>
      </c>
    </row>
    <row r="173" spans="1:12" ht="15" x14ac:dyDescent="0.25">
      <c r="A173" s="23"/>
      <c r="B173" s="15"/>
      <c r="C173" s="11"/>
      <c r="D173" s="6"/>
      <c r="E173" s="80"/>
      <c r="F173" s="40"/>
      <c r="G173" s="40"/>
      <c r="H173" s="40"/>
      <c r="I173" s="40"/>
      <c r="J173" s="40"/>
      <c r="K173" s="40"/>
      <c r="L173" s="40"/>
    </row>
    <row r="174" spans="1:12" ht="15" x14ac:dyDescent="0.25">
      <c r="A174" s="23"/>
      <c r="B174" s="15"/>
      <c r="C174" s="11"/>
      <c r="D174" s="6"/>
      <c r="E174" s="80"/>
      <c r="F174" s="40"/>
      <c r="G174" s="40"/>
      <c r="H174" s="40"/>
      <c r="I174" s="40"/>
      <c r="J174" s="40"/>
      <c r="K174" s="40"/>
      <c r="L174" s="40"/>
    </row>
    <row r="175" spans="1:12" ht="15" x14ac:dyDescent="0.25">
      <c r="A175" s="24"/>
      <c r="B175" s="17"/>
      <c r="C175" s="8"/>
      <c r="D175" s="18" t="s">
        <v>32</v>
      </c>
      <c r="E175" s="76"/>
      <c r="F175" s="19">
        <f>SUM(F166:F174)</f>
        <v>680</v>
      </c>
      <c r="G175" s="19">
        <f t="shared" ref="G175:J175" si="49">SUM(G166:G174)</f>
        <v>21.25</v>
      </c>
      <c r="H175" s="19">
        <f t="shared" si="49"/>
        <v>18.630000000000003</v>
      </c>
      <c r="I175" s="19">
        <f t="shared" si="49"/>
        <v>97.64</v>
      </c>
      <c r="J175" s="19">
        <f t="shared" si="49"/>
        <v>683.41</v>
      </c>
      <c r="K175" s="19"/>
      <c r="L175" s="19">
        <f t="shared" ref="L175" si="50">SUM(L166:L174)</f>
        <v>65.720000000000013</v>
      </c>
    </row>
    <row r="176" spans="1:12" ht="15.75" thickBot="1" x14ac:dyDescent="0.25">
      <c r="A176" s="29">
        <f>A158</f>
        <v>2</v>
      </c>
      <c r="B176" s="30">
        <f>B158</f>
        <v>4</v>
      </c>
      <c r="C176" s="103" t="s">
        <v>4</v>
      </c>
      <c r="D176" s="104"/>
      <c r="E176" s="84"/>
      <c r="F176" s="59">
        <f>F165+F175</f>
        <v>5315</v>
      </c>
      <c r="G176" s="59">
        <f t="shared" ref="G176" si="51">G165+G175</f>
        <v>209.29999999999998</v>
      </c>
      <c r="H176" s="59">
        <f t="shared" ref="H176" si="52">H165+H175</f>
        <v>187.63</v>
      </c>
      <c r="I176" s="59">
        <f t="shared" ref="I176" si="53">I165+I175</f>
        <v>624.6</v>
      </c>
      <c r="J176" s="59">
        <f t="shared" ref="J176:L176" si="54">J165+J175</f>
        <v>5044.4899999999989</v>
      </c>
      <c r="K176" s="59"/>
      <c r="L176" s="59">
        <f t="shared" si="54"/>
        <v>128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99" t="s">
        <v>89</v>
      </c>
      <c r="F177" s="49">
        <v>180</v>
      </c>
      <c r="G177" s="50">
        <v>6.62</v>
      </c>
      <c r="H177" s="50">
        <v>5.42</v>
      </c>
      <c r="I177" s="50">
        <v>31.74</v>
      </c>
      <c r="J177" s="50">
        <v>202.14</v>
      </c>
      <c r="K177" s="55">
        <v>688</v>
      </c>
      <c r="L177" s="40">
        <v>17.600000000000001</v>
      </c>
    </row>
    <row r="178" spans="1:12" ht="15" x14ac:dyDescent="0.25">
      <c r="A178" s="23"/>
      <c r="B178" s="15"/>
      <c r="C178" s="11"/>
      <c r="D178" s="6"/>
      <c r="E178" s="108" t="s">
        <v>82</v>
      </c>
      <c r="F178" s="55">
        <v>45</v>
      </c>
      <c r="G178" s="55">
        <v>1.31</v>
      </c>
      <c r="H178" s="55">
        <v>11.92</v>
      </c>
      <c r="I178" s="55">
        <v>21.12</v>
      </c>
      <c r="J178" s="55">
        <v>179.55</v>
      </c>
      <c r="K178" s="40">
        <v>21</v>
      </c>
      <c r="L178" s="40">
        <v>8.64</v>
      </c>
    </row>
    <row r="179" spans="1:12" ht="15" x14ac:dyDescent="0.25">
      <c r="A179" s="23"/>
      <c r="B179" s="15"/>
      <c r="C179" s="11"/>
      <c r="D179" s="7" t="s">
        <v>21</v>
      </c>
      <c r="E179" s="70" t="s">
        <v>42</v>
      </c>
      <c r="F179" s="49">
        <v>200</v>
      </c>
      <c r="G179" s="50">
        <v>1.4</v>
      </c>
      <c r="H179" s="50">
        <v>2</v>
      </c>
      <c r="I179" s="50">
        <v>22.4</v>
      </c>
      <c r="J179" s="50">
        <v>116</v>
      </c>
      <c r="K179" s="40">
        <v>951</v>
      </c>
      <c r="L179" s="40">
        <v>7.73</v>
      </c>
    </row>
    <row r="180" spans="1:12" ht="15" x14ac:dyDescent="0.25">
      <c r="A180" s="23"/>
      <c r="B180" s="15"/>
      <c r="C180" s="11"/>
      <c r="D180" s="7" t="s">
        <v>22</v>
      </c>
      <c r="E180" s="71" t="s">
        <v>45</v>
      </c>
      <c r="F180" s="47">
        <v>30</v>
      </c>
      <c r="G180" s="48">
        <v>2.25</v>
      </c>
      <c r="H180" s="48">
        <v>0.87</v>
      </c>
      <c r="I180" s="48">
        <v>15.42</v>
      </c>
      <c r="J180" s="48">
        <v>78.510000000000005</v>
      </c>
      <c r="K180" s="40">
        <v>18</v>
      </c>
      <c r="L180" s="40">
        <v>2.5099999999999998</v>
      </c>
    </row>
    <row r="181" spans="1:12" ht="15" x14ac:dyDescent="0.25">
      <c r="A181" s="23"/>
      <c r="B181" s="15"/>
      <c r="C181" s="11"/>
      <c r="D181" s="7" t="s">
        <v>23</v>
      </c>
      <c r="E181" s="56"/>
      <c r="F181" s="56"/>
      <c r="G181" s="56"/>
      <c r="H181" s="56"/>
      <c r="I181" s="56"/>
      <c r="J181" s="56"/>
      <c r="K181" s="56"/>
      <c r="L181" s="56"/>
    </row>
    <row r="182" spans="1:12" ht="15" x14ac:dyDescent="0.25">
      <c r="A182" s="23"/>
      <c r="B182" s="15"/>
      <c r="C182" s="11"/>
      <c r="D182" s="6"/>
      <c r="E182" s="107" t="s">
        <v>90</v>
      </c>
      <c r="F182" s="49">
        <v>125</v>
      </c>
      <c r="G182" s="50">
        <v>5</v>
      </c>
      <c r="H182" s="50">
        <v>4.9000000000000004</v>
      </c>
      <c r="I182" s="50">
        <v>1.1000000000000001</v>
      </c>
      <c r="J182" s="50">
        <v>68.400000000000006</v>
      </c>
      <c r="K182" s="40"/>
      <c r="L182" s="40">
        <v>30</v>
      </c>
    </row>
    <row r="183" spans="1:12" ht="15" x14ac:dyDescent="0.25">
      <c r="A183" s="23"/>
      <c r="B183" s="15"/>
      <c r="C183" s="11"/>
      <c r="D183" s="6"/>
      <c r="E183" s="80"/>
      <c r="F183" s="40"/>
      <c r="G183" s="40"/>
      <c r="H183" s="40"/>
      <c r="I183" s="40"/>
      <c r="J183" s="40"/>
      <c r="K183" s="40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76"/>
      <c r="F184" s="19">
        <f>SUM(F158:F183)</f>
        <v>12580</v>
      </c>
      <c r="G184" s="19">
        <f>SUM(G158:G183)</f>
        <v>493.42999999999989</v>
      </c>
      <c r="H184" s="19">
        <f>SUM(H158:H183)</f>
        <v>440.88</v>
      </c>
      <c r="I184" s="19">
        <f>SUM(I158:I183)</f>
        <v>1574.26</v>
      </c>
      <c r="J184" s="19">
        <f>SUM(J158:J183)</f>
        <v>12209.089999999997</v>
      </c>
      <c r="K184" s="25"/>
      <c r="L184" s="19">
        <f t="shared" ref="L184" si="55">SUM(L177:L183)</f>
        <v>66.47999999999999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83" t="s">
        <v>87</v>
      </c>
      <c r="F185" s="57">
        <v>50</v>
      </c>
      <c r="G185" s="57">
        <v>1.05</v>
      </c>
      <c r="H185" s="57">
        <v>3.55</v>
      </c>
      <c r="I185" s="57">
        <v>5.05</v>
      </c>
      <c r="J185" s="57">
        <v>56.55</v>
      </c>
      <c r="K185" s="58" t="s">
        <v>86</v>
      </c>
      <c r="L185" s="57">
        <v>7.83</v>
      </c>
    </row>
    <row r="186" spans="1:12" ht="15" x14ac:dyDescent="0.25">
      <c r="A186" s="23"/>
      <c r="B186" s="15"/>
      <c r="C186" s="11"/>
      <c r="D186" s="7" t="s">
        <v>26</v>
      </c>
      <c r="E186" s="70" t="s">
        <v>69</v>
      </c>
      <c r="F186" s="49">
        <v>200</v>
      </c>
      <c r="G186" s="49">
        <v>1.68</v>
      </c>
      <c r="H186" s="49">
        <v>5.98</v>
      </c>
      <c r="I186" s="49">
        <v>9.35</v>
      </c>
      <c r="J186" s="49">
        <v>98.37</v>
      </c>
      <c r="K186" s="40">
        <v>202</v>
      </c>
      <c r="L186" s="40">
        <v>8.2899999999999991</v>
      </c>
    </row>
    <row r="187" spans="1:12" ht="15" x14ac:dyDescent="0.25">
      <c r="A187" s="23"/>
      <c r="B187" s="15"/>
      <c r="C187" s="11"/>
      <c r="D187" s="7" t="s">
        <v>27</v>
      </c>
      <c r="E187" s="70" t="s">
        <v>72</v>
      </c>
      <c r="F187" s="49">
        <v>150</v>
      </c>
      <c r="G187" s="49">
        <v>8.73</v>
      </c>
      <c r="H187" s="49">
        <v>14.61</v>
      </c>
      <c r="I187" s="49">
        <v>75</v>
      </c>
      <c r="J187" s="49">
        <v>447.71</v>
      </c>
      <c r="K187" s="57">
        <v>304</v>
      </c>
      <c r="L187" s="57">
        <v>11.63</v>
      </c>
    </row>
    <row r="188" spans="1:12" ht="15" x14ac:dyDescent="0.25">
      <c r="A188" s="23"/>
      <c r="B188" s="15"/>
      <c r="C188" s="11"/>
      <c r="D188" s="7" t="s">
        <v>28</v>
      </c>
      <c r="E188" s="70" t="s">
        <v>83</v>
      </c>
      <c r="F188" s="49">
        <v>75</v>
      </c>
      <c r="G188" s="52">
        <v>14.4</v>
      </c>
      <c r="H188" s="52">
        <v>3.3</v>
      </c>
      <c r="I188" s="52">
        <v>10.1</v>
      </c>
      <c r="J188" s="52">
        <v>127.1</v>
      </c>
      <c r="K188" s="41" t="s">
        <v>84</v>
      </c>
      <c r="L188" s="40">
        <v>21.45</v>
      </c>
    </row>
    <row r="189" spans="1:12" ht="15" x14ac:dyDescent="0.25">
      <c r="A189" s="23"/>
      <c r="B189" s="15"/>
      <c r="C189" s="11"/>
      <c r="D189" s="7" t="s">
        <v>29</v>
      </c>
      <c r="E189" s="70" t="s">
        <v>51</v>
      </c>
      <c r="F189" s="49">
        <v>200</v>
      </c>
      <c r="G189" s="49">
        <v>9.02</v>
      </c>
      <c r="H189" s="49">
        <v>2.2799999999999998</v>
      </c>
      <c r="I189" s="49">
        <v>15.42</v>
      </c>
      <c r="J189" s="49">
        <v>114.66</v>
      </c>
      <c r="K189" s="41">
        <v>31</v>
      </c>
      <c r="L189" s="40">
        <v>2.46</v>
      </c>
    </row>
    <row r="190" spans="1:12" ht="15" x14ac:dyDescent="0.25">
      <c r="A190" s="23"/>
      <c r="B190" s="15"/>
      <c r="C190" s="11"/>
      <c r="D190" s="7" t="s">
        <v>30</v>
      </c>
      <c r="E190" s="71" t="s">
        <v>45</v>
      </c>
      <c r="F190" s="47">
        <v>30</v>
      </c>
      <c r="G190" s="48">
        <v>2.25</v>
      </c>
      <c r="H190" s="48">
        <v>0.87</v>
      </c>
      <c r="I190" s="48">
        <v>15.42</v>
      </c>
      <c r="J190" s="48">
        <v>78.510000000000005</v>
      </c>
      <c r="K190" s="40">
        <v>18</v>
      </c>
      <c r="L190" s="40">
        <v>2.5099999999999998</v>
      </c>
    </row>
    <row r="191" spans="1:12" ht="15" x14ac:dyDescent="0.25">
      <c r="A191" s="23"/>
      <c r="B191" s="15"/>
      <c r="C191" s="11"/>
      <c r="D191" s="7" t="s">
        <v>31</v>
      </c>
      <c r="E191" s="72" t="s">
        <v>75</v>
      </c>
      <c r="F191" s="40">
        <v>20</v>
      </c>
      <c r="G191" s="40">
        <v>1.5</v>
      </c>
      <c r="H191" s="40">
        <v>0.6</v>
      </c>
      <c r="I191" s="40">
        <v>10</v>
      </c>
      <c r="J191" s="40">
        <v>52</v>
      </c>
      <c r="K191" s="40">
        <v>19</v>
      </c>
      <c r="L191" s="40">
        <v>0.81</v>
      </c>
    </row>
    <row r="192" spans="1:12" ht="15" x14ac:dyDescent="0.25">
      <c r="A192" s="23"/>
      <c r="B192" s="15"/>
      <c r="C192" s="11"/>
      <c r="D192" s="6"/>
      <c r="E192" s="72" t="s">
        <v>82</v>
      </c>
      <c r="F192" s="55">
        <v>45</v>
      </c>
      <c r="G192" s="55">
        <v>1.31</v>
      </c>
      <c r="H192" s="55">
        <v>11.92</v>
      </c>
      <c r="I192" s="55">
        <v>21.12</v>
      </c>
      <c r="J192" s="55">
        <v>179.55</v>
      </c>
      <c r="K192" s="40">
        <v>21</v>
      </c>
      <c r="L192" s="40">
        <v>8.64</v>
      </c>
    </row>
    <row r="193" spans="1:14" ht="15" x14ac:dyDescent="0.25">
      <c r="A193" s="23"/>
      <c r="B193" s="15"/>
      <c r="C193" s="11"/>
      <c r="D193" s="6"/>
      <c r="E193" s="80"/>
      <c r="F193" s="40"/>
      <c r="G193" s="40"/>
      <c r="H193" s="40"/>
      <c r="I193" s="40"/>
      <c r="J193" s="40"/>
      <c r="K193" s="40"/>
      <c r="L193" s="40"/>
    </row>
    <row r="194" spans="1:14" ht="15" x14ac:dyDescent="0.25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>SUM(G185:G193)</f>
        <v>39.94</v>
      </c>
      <c r="H194" s="19">
        <f>SUM(H185:H193)</f>
        <v>43.110000000000007</v>
      </c>
      <c r="I194" s="19">
        <f>SUM(I185:I193)</f>
        <v>161.46</v>
      </c>
      <c r="J194" s="19">
        <f>SUM(J185:J193)</f>
        <v>1154.45</v>
      </c>
      <c r="K194" s="19"/>
      <c r="L194" s="19">
        <f t="shared" ref="L194" si="56">SUM(L185:L193)</f>
        <v>63.620000000000005</v>
      </c>
    </row>
    <row r="195" spans="1:14" ht="15" x14ac:dyDescent="0.2">
      <c r="A195" s="29">
        <f>A177</f>
        <v>2</v>
      </c>
      <c r="B195" s="30">
        <f>B177</f>
        <v>5</v>
      </c>
      <c r="C195" s="103" t="s">
        <v>4</v>
      </c>
      <c r="D195" s="104"/>
      <c r="E195" s="31"/>
      <c r="F195" s="32">
        <f>F184+F194</f>
        <v>13350</v>
      </c>
      <c r="G195" s="32">
        <f t="shared" ref="G195" si="57">G184+G194</f>
        <v>533.36999999999989</v>
      </c>
      <c r="H195" s="32">
        <f t="shared" ref="H195" si="58">H184+H194</f>
        <v>483.99</v>
      </c>
      <c r="I195" s="32">
        <f t="shared" ref="I195" si="59">I184+I194</f>
        <v>1735.72</v>
      </c>
      <c r="J195" s="32">
        <f t="shared" ref="J195:L195" si="60">J184+J194</f>
        <v>13363.539999999997</v>
      </c>
      <c r="K195" s="32"/>
      <c r="L195" s="32">
        <f t="shared" si="60"/>
        <v>130.1</v>
      </c>
    </row>
    <row r="196" spans="1:14" x14ac:dyDescent="0.2">
      <c r="A196" s="27"/>
      <c r="B196" s="28"/>
      <c r="C196" s="106" t="s">
        <v>5</v>
      </c>
      <c r="D196" s="106"/>
      <c r="E196" s="106"/>
      <c r="F196" s="34">
        <f ca="1">(F24+F43+F62+F81+F100+F119+F138+F157+F176+F195)/(IF(F24=0,0,1)+IF(F43=0,0,1)+IF(F62=0,0,1)+IF(F81=0,0,1)+IF(F100=0,0,1)+IF(F119=0,0,1)+IF(F138=0,0,1)+IF(F157=0,0,1)+IF(F176=0,0,1)+IF(F195=0,0,1))</f>
        <v>5607.5</v>
      </c>
      <c r="G196" s="34">
        <f t="shared" ref="G196:J196" ca="1" si="61">(G24+G43+G62+G81+G100+G119+G138+G157+G176+G195)/(IF(G24=0,0,1)+IF(G43=0,0,1)+IF(G62=0,0,1)+IF(G81=0,0,1)+IF(G100=0,0,1)+IF(G119=0,0,1)+IF(G138=0,0,1)+IF(G157=0,0,1)+IF(G176=0,0,1)+IF(G195=0,0,1))</f>
        <v>109.57799999999997</v>
      </c>
      <c r="H196" s="34">
        <f t="shared" ca="1" si="61"/>
        <v>78.754999999999995</v>
      </c>
      <c r="I196" s="34">
        <f t="shared" ca="1" si="61"/>
        <v>559.61400000000003</v>
      </c>
      <c r="J196" s="34">
        <f t="shared" ca="1" si="61"/>
        <v>5140.2979999999998</v>
      </c>
      <c r="K196" s="34"/>
      <c r="L196" s="34">
        <f t="shared" ref="L196" si="62">(L24+L43+L62+L81+L100+L119+L138+L157+L176+L195)/(IF(L24=0,0,1)+IF(L43=0,0,1)+IF(L62=0,0,1)+IF(L81=0,0,1)+IF(L100=0,0,1)+IF(L119=0,0,1)+IF(L138=0,0,1)+IF(L157=0,0,1)+IF(L176=0,0,1)+IF(L195=0,0,1))</f>
        <v>130.57199999999997</v>
      </c>
    </row>
    <row r="201" spans="1:14" x14ac:dyDescent="0.2">
      <c r="D201" s="86"/>
      <c r="E201" s="65"/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1:14" x14ac:dyDescent="0.2">
      <c r="D202" s="86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1:14" x14ac:dyDescent="0.2">
      <c r="D203" s="86"/>
      <c r="E203" s="65"/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1:14" ht="15" x14ac:dyDescent="0.25">
      <c r="D204" s="86"/>
      <c r="E204" s="60"/>
      <c r="F204" s="61"/>
      <c r="G204" s="61"/>
      <c r="H204" s="61"/>
      <c r="I204" s="61"/>
      <c r="J204" s="61"/>
      <c r="K204" s="61"/>
      <c r="L204" s="62"/>
      <c r="M204" s="65"/>
      <c r="N204" s="65"/>
    </row>
    <row r="205" spans="1:14" ht="15" x14ac:dyDescent="0.25">
      <c r="D205" s="86"/>
      <c r="E205" s="63"/>
      <c r="F205" s="64"/>
      <c r="G205" s="64"/>
      <c r="H205" s="64"/>
      <c r="I205" s="64"/>
      <c r="J205" s="64"/>
      <c r="K205" s="62"/>
      <c r="L205" s="62"/>
      <c r="M205" s="65"/>
      <c r="N205" s="65"/>
    </row>
    <row r="206" spans="1:14" x14ac:dyDescent="0.2">
      <c r="D206" s="86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1:14" ht="15" x14ac:dyDescent="0.25">
      <c r="D207" s="86"/>
      <c r="E207" s="63"/>
      <c r="F207" s="66"/>
      <c r="G207" s="66"/>
      <c r="H207" s="66"/>
      <c r="I207" s="66"/>
      <c r="J207" s="66"/>
      <c r="K207" s="65"/>
      <c r="L207" s="65"/>
      <c r="M207" s="65"/>
      <c r="N207" s="65"/>
    </row>
    <row r="208" spans="1:14" x14ac:dyDescent="0.2">
      <c r="D208" s="86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4:14" x14ac:dyDescent="0.2">
      <c r="D209" s="86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4:14" ht="15" x14ac:dyDescent="0.25">
      <c r="D210" s="86"/>
      <c r="E210" s="63"/>
      <c r="F210" s="64"/>
      <c r="G210" s="64"/>
      <c r="H210" s="64"/>
      <c r="I210" s="64"/>
      <c r="J210" s="64"/>
      <c r="K210" s="64"/>
      <c r="L210" s="62"/>
      <c r="M210" s="65"/>
      <c r="N210" s="65"/>
    </row>
    <row r="211" spans="4:14" ht="15" x14ac:dyDescent="0.25">
      <c r="D211" s="86"/>
      <c r="E211" s="63"/>
      <c r="F211" s="67"/>
      <c r="G211" s="67"/>
      <c r="H211" s="67"/>
      <c r="I211" s="67"/>
      <c r="J211" s="67"/>
      <c r="K211" s="67"/>
      <c r="L211" s="62"/>
      <c r="M211" s="65"/>
      <c r="N211" s="65"/>
    </row>
    <row r="212" spans="4:14" ht="15" x14ac:dyDescent="0.25">
      <c r="D212" s="86"/>
      <c r="E212" s="63"/>
      <c r="F212" s="64"/>
      <c r="G212" s="64"/>
      <c r="H212" s="64"/>
      <c r="I212" s="64"/>
      <c r="J212" s="64"/>
      <c r="K212" s="64"/>
      <c r="L212" s="62"/>
      <c r="M212" s="65"/>
      <c r="N212" s="65"/>
    </row>
    <row r="213" spans="4:14" ht="15" x14ac:dyDescent="0.25">
      <c r="D213" s="86"/>
      <c r="E213" s="63"/>
      <c r="F213" s="64"/>
      <c r="G213" s="64"/>
      <c r="H213" s="64"/>
      <c r="I213" s="64"/>
      <c r="J213" s="64"/>
      <c r="K213" s="64"/>
      <c r="L213" s="62"/>
      <c r="M213" s="65"/>
      <c r="N213" s="65"/>
    </row>
    <row r="214" spans="4:14" ht="15" x14ac:dyDescent="0.25">
      <c r="D214" s="86"/>
      <c r="E214" s="63"/>
      <c r="F214" s="64"/>
      <c r="G214" s="64"/>
      <c r="H214" s="64"/>
      <c r="I214" s="64"/>
      <c r="J214" s="64"/>
      <c r="K214" s="64"/>
      <c r="L214" s="62"/>
      <c r="M214" s="65"/>
      <c r="N214" s="65"/>
    </row>
    <row r="215" spans="4:14" x14ac:dyDescent="0.2">
      <c r="D215" s="86"/>
      <c r="E215" s="65"/>
      <c r="F215" s="65"/>
      <c r="G215" s="65"/>
      <c r="H215" s="65"/>
      <c r="I215" s="65"/>
      <c r="J215" s="65"/>
      <c r="K215" s="65"/>
      <c r="L215" s="65"/>
      <c r="M215" s="65"/>
      <c r="N215" s="65"/>
    </row>
    <row r="216" spans="4:14" x14ac:dyDescent="0.2">
      <c r="D216" s="86"/>
      <c r="E216" s="65"/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4:14" ht="15" x14ac:dyDescent="0.25">
      <c r="D217" s="86"/>
      <c r="E217" s="87"/>
      <c r="F217" s="61"/>
      <c r="G217" s="61"/>
      <c r="H217" s="61"/>
      <c r="I217" s="61"/>
      <c r="J217" s="61"/>
      <c r="K217" s="61"/>
      <c r="L217" s="62"/>
      <c r="M217" s="65"/>
      <c r="N217" s="65"/>
    </row>
    <row r="218" spans="4:14" x14ac:dyDescent="0.2">
      <c r="D218" s="86"/>
      <c r="E218" s="65"/>
      <c r="F218" s="65"/>
      <c r="G218" s="65"/>
      <c r="H218" s="65"/>
      <c r="I218" s="65"/>
      <c r="J218" s="65"/>
      <c r="K218" s="65"/>
      <c r="L218" s="65"/>
      <c r="M218" s="65"/>
      <c r="N218" s="65"/>
    </row>
    <row r="219" spans="4:14" ht="15" x14ac:dyDescent="0.25">
      <c r="D219" s="86"/>
      <c r="E219" s="63"/>
      <c r="F219" s="64"/>
      <c r="G219" s="64"/>
      <c r="H219" s="64"/>
      <c r="I219" s="64"/>
      <c r="J219" s="64"/>
      <c r="K219" s="62"/>
      <c r="L219" s="62"/>
      <c r="M219" s="65"/>
      <c r="N219" s="65"/>
    </row>
    <row r="220" spans="4:14" ht="15" x14ac:dyDescent="0.25">
      <c r="D220" s="86"/>
      <c r="E220" s="63"/>
      <c r="F220" s="64"/>
      <c r="G220" s="64"/>
      <c r="H220" s="64"/>
      <c r="I220" s="64"/>
      <c r="J220" s="64"/>
      <c r="K220" s="62"/>
      <c r="L220" s="62"/>
      <c r="M220" s="65"/>
      <c r="N220" s="65"/>
    </row>
    <row r="221" spans="4:14" x14ac:dyDescent="0.2">
      <c r="D221" s="86"/>
      <c r="E221" s="65"/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4:14" x14ac:dyDescent="0.2">
      <c r="D222" s="86"/>
      <c r="E222" s="65"/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4:14" x14ac:dyDescent="0.2">
      <c r="D223" s="86"/>
      <c r="E223" s="65"/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4:14" x14ac:dyDescent="0.2">
      <c r="D224" s="86"/>
      <c r="E224" s="65"/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4:14" x14ac:dyDescent="0.2">
      <c r="D225" s="86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4:14" x14ac:dyDescent="0.2">
      <c r="D226" s="86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4:14" x14ac:dyDescent="0.2">
      <c r="D227" s="86"/>
      <c r="E227" s="65"/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4:14" x14ac:dyDescent="0.2">
      <c r="D228" s="86"/>
      <c r="E228" s="65"/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4:14" ht="15" x14ac:dyDescent="0.25">
      <c r="D229" s="86"/>
      <c r="E229" s="88"/>
      <c r="F229" s="89"/>
      <c r="G229" s="61"/>
      <c r="H229" s="61"/>
      <c r="I229" s="61"/>
      <c r="J229" s="61"/>
      <c r="K229" s="61"/>
      <c r="L229" s="61"/>
      <c r="M229" s="61"/>
      <c r="N229" s="65"/>
    </row>
    <row r="230" spans="4:14" ht="15" x14ac:dyDescent="0.25">
      <c r="D230" s="86"/>
      <c r="E230" s="90"/>
      <c r="F230" s="91"/>
      <c r="G230" s="67"/>
      <c r="H230" s="92"/>
      <c r="I230" s="92"/>
      <c r="J230" s="92"/>
      <c r="K230" s="92"/>
      <c r="L230" s="62"/>
      <c r="M230" s="62"/>
      <c r="N230" s="65"/>
    </row>
    <row r="231" spans="4:14" ht="15" x14ac:dyDescent="0.25">
      <c r="D231" s="86"/>
      <c r="E231" s="88"/>
      <c r="F231" s="63"/>
      <c r="G231" s="64"/>
      <c r="H231" s="64"/>
      <c r="I231" s="64"/>
      <c r="J231" s="64"/>
      <c r="K231" s="64"/>
      <c r="L231" s="62"/>
      <c r="M231" s="62"/>
      <c r="N231" s="65"/>
    </row>
    <row r="232" spans="4:14" ht="15" x14ac:dyDescent="0.25">
      <c r="D232" s="86"/>
      <c r="E232" s="88"/>
      <c r="F232" s="91"/>
      <c r="G232" s="67"/>
      <c r="H232" s="92"/>
      <c r="I232" s="92"/>
      <c r="J232" s="92"/>
      <c r="K232" s="92"/>
      <c r="L232" s="62"/>
      <c r="M232" s="62"/>
      <c r="N232" s="65"/>
    </row>
    <row r="233" spans="4:14" ht="15" x14ac:dyDescent="0.25">
      <c r="D233" s="86"/>
      <c r="E233" s="88"/>
      <c r="F233" s="93"/>
      <c r="G233" s="67"/>
      <c r="H233" s="92"/>
      <c r="I233" s="92"/>
      <c r="J233" s="92"/>
      <c r="K233" s="92"/>
      <c r="L233" s="62"/>
      <c r="M233" s="62"/>
      <c r="N233" s="65"/>
    </row>
    <row r="234" spans="4:14" x14ac:dyDescent="0.2">
      <c r="D234" s="86"/>
      <c r="E234" s="65"/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4:14" x14ac:dyDescent="0.2">
      <c r="D235" s="86"/>
      <c r="E235" s="65"/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4:14" x14ac:dyDescent="0.2">
      <c r="D236" s="86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4:14" x14ac:dyDescent="0.2">
      <c r="D237" s="86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4:14" ht="15" x14ac:dyDescent="0.25">
      <c r="D238" s="86"/>
      <c r="E238" s="88"/>
      <c r="F238" s="94"/>
      <c r="G238" s="61"/>
      <c r="H238" s="61"/>
      <c r="I238" s="61"/>
      <c r="J238" s="61"/>
      <c r="K238" s="61"/>
      <c r="L238" s="61"/>
      <c r="M238" s="61"/>
      <c r="N238" s="65"/>
    </row>
    <row r="239" spans="4:14" ht="15" x14ac:dyDescent="0.25">
      <c r="D239" s="86"/>
      <c r="E239" s="90"/>
      <c r="F239" s="95"/>
      <c r="G239" s="67"/>
      <c r="H239" s="92"/>
      <c r="I239" s="92"/>
      <c r="J239" s="92"/>
      <c r="K239" s="92"/>
      <c r="L239" s="62"/>
      <c r="M239" s="62"/>
      <c r="N239" s="65"/>
    </row>
    <row r="240" spans="4:14" ht="15" x14ac:dyDescent="0.25">
      <c r="D240" s="86"/>
      <c r="E240" s="88"/>
      <c r="F240" s="96"/>
      <c r="G240" s="64"/>
      <c r="H240" s="64"/>
      <c r="I240" s="64"/>
      <c r="J240" s="64"/>
      <c r="K240" s="64"/>
      <c r="L240" s="62"/>
      <c r="M240" s="62"/>
      <c r="N240" s="65"/>
    </row>
    <row r="241" spans="4:14" ht="15" x14ac:dyDescent="0.25">
      <c r="D241" s="86"/>
      <c r="E241" s="88"/>
      <c r="F241" s="95"/>
      <c r="G241" s="67"/>
      <c r="H241" s="92"/>
      <c r="I241" s="92"/>
      <c r="J241" s="92"/>
      <c r="K241" s="92"/>
      <c r="L241" s="62"/>
      <c r="M241" s="62"/>
      <c r="N241" s="65"/>
    </row>
    <row r="242" spans="4:14" ht="15" x14ac:dyDescent="0.25">
      <c r="D242" s="86"/>
      <c r="E242" s="88"/>
      <c r="F242" s="97"/>
      <c r="G242" s="67"/>
      <c r="H242" s="92"/>
      <c r="I242" s="92"/>
      <c r="J242" s="92"/>
      <c r="K242" s="92"/>
      <c r="L242" s="62"/>
      <c r="M242" s="62"/>
      <c r="N242" s="65"/>
    </row>
    <row r="243" spans="4:14" x14ac:dyDescent="0.2">
      <c r="D243" s="86"/>
      <c r="E243" s="65"/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4:14" x14ac:dyDescent="0.2">
      <c r="D244" s="86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4:14" x14ac:dyDescent="0.2">
      <c r="D245" s="86"/>
      <c r="E245" s="65"/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4:14" x14ac:dyDescent="0.2">
      <c r="D246" s="86"/>
      <c r="E246" s="65"/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4:14" x14ac:dyDescent="0.2">
      <c r="D247" s="86"/>
      <c r="E247" s="65"/>
      <c r="F247" s="65"/>
      <c r="G247" s="65"/>
      <c r="H247" s="65"/>
      <c r="I247" s="65"/>
      <c r="J247" s="65"/>
      <c r="K247" s="65"/>
      <c r="L247" s="65"/>
      <c r="M247" s="65"/>
      <c r="N247" s="65"/>
    </row>
    <row r="248" spans="4:14" x14ac:dyDescent="0.2">
      <c r="D248" s="86"/>
      <c r="E248" s="65"/>
      <c r="F248" s="65"/>
      <c r="G248" s="65"/>
      <c r="H248" s="65"/>
      <c r="I248" s="65"/>
      <c r="J248" s="65"/>
      <c r="K248" s="65"/>
      <c r="L248" s="65"/>
      <c r="M248" s="65"/>
      <c r="N248" s="65"/>
    </row>
    <row r="249" spans="4:14" x14ac:dyDescent="0.2">
      <c r="D249" s="86"/>
      <c r="E249" s="65"/>
      <c r="F249" s="65"/>
      <c r="G249" s="65"/>
      <c r="H249" s="65"/>
      <c r="I249" s="65"/>
      <c r="J249" s="65"/>
      <c r="K249" s="65"/>
      <c r="L249" s="65"/>
      <c r="M249" s="65"/>
      <c r="N249" s="65"/>
    </row>
    <row r="250" spans="4:14" x14ac:dyDescent="0.2">
      <c r="D250" s="86"/>
      <c r="E250" s="65"/>
      <c r="F250" s="65"/>
      <c r="G250" s="65"/>
      <c r="H250" s="65"/>
      <c r="I250" s="65"/>
      <c r="J250" s="65"/>
      <c r="K250" s="65"/>
      <c r="L250" s="65"/>
      <c r="M250" s="65"/>
      <c r="N250" s="65"/>
    </row>
    <row r="251" spans="4:14" x14ac:dyDescent="0.2">
      <c r="D251" s="86"/>
      <c r="E251" s="65"/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4:14" x14ac:dyDescent="0.2">
      <c r="D252" s="86"/>
      <c r="E252" s="65"/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4:14" x14ac:dyDescent="0.2">
      <c r="D253" s="86"/>
      <c r="E253" s="65"/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4:14" x14ac:dyDescent="0.2">
      <c r="D254" s="86"/>
      <c r="E254" s="65"/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4:14" x14ac:dyDescent="0.2">
      <c r="D255" s="86"/>
      <c r="E255" s="65"/>
      <c r="F255" s="65"/>
      <c r="G255" s="65"/>
      <c r="H255" s="65"/>
      <c r="I255" s="65"/>
      <c r="J255" s="65"/>
      <c r="K255" s="65"/>
      <c r="L255" s="65"/>
      <c r="M255" s="65"/>
      <c r="N255" s="65"/>
    </row>
    <row r="256" spans="4:14" x14ac:dyDescent="0.2">
      <c r="D256" s="86"/>
      <c r="E256" s="65"/>
      <c r="F256" s="65"/>
      <c r="G256" s="65"/>
      <c r="H256" s="65"/>
      <c r="I256" s="65"/>
      <c r="J256" s="65"/>
      <c r="K256" s="65"/>
      <c r="L256" s="65"/>
      <c r="M256" s="65"/>
      <c r="N256" s="65"/>
    </row>
    <row r="257" spans="4:14" x14ac:dyDescent="0.2">
      <c r="D257" s="86"/>
      <c r="E257" s="65"/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4:14" x14ac:dyDescent="0.2">
      <c r="D258" s="86"/>
      <c r="E258" s="65"/>
      <c r="F258" s="65"/>
      <c r="G258" s="65"/>
      <c r="H258" s="65"/>
      <c r="I258" s="65"/>
      <c r="J258" s="65"/>
      <c r="K258" s="65"/>
      <c r="L258" s="65"/>
      <c r="M258" s="65"/>
      <c r="N258" s="65"/>
    </row>
    <row r="259" spans="4:14" x14ac:dyDescent="0.2">
      <c r="D259" s="86"/>
      <c r="E259" s="65"/>
      <c r="F259" s="65"/>
      <c r="G259" s="65"/>
      <c r="H259" s="65"/>
      <c r="I259" s="65"/>
      <c r="J259" s="65"/>
      <c r="K259" s="65"/>
      <c r="L259" s="65"/>
      <c r="M259" s="65"/>
      <c r="N259" s="65"/>
    </row>
    <row r="260" spans="4:14" x14ac:dyDescent="0.2">
      <c r="D260" s="86"/>
      <c r="E260" s="65"/>
      <c r="F260" s="65"/>
      <c r="G260" s="65"/>
      <c r="H260" s="65"/>
      <c r="I260" s="65"/>
      <c r="J260" s="65"/>
      <c r="K260" s="65"/>
      <c r="L260" s="65"/>
      <c r="M260" s="65"/>
      <c r="N260" s="65"/>
    </row>
    <row r="261" spans="4:14" x14ac:dyDescent="0.2">
      <c r="D261" s="86"/>
      <c r="E261" s="65"/>
      <c r="F261" s="65"/>
      <c r="G261" s="65"/>
      <c r="H261" s="65"/>
      <c r="I261" s="65"/>
      <c r="J261" s="65"/>
      <c r="K261" s="65"/>
      <c r="L261" s="65"/>
      <c r="M261" s="65"/>
      <c r="N261" s="65"/>
    </row>
    <row r="262" spans="4:14" x14ac:dyDescent="0.2">
      <c r="D262" s="86"/>
      <c r="E262" s="65"/>
      <c r="F262" s="65"/>
      <c r="G262" s="65"/>
      <c r="H262" s="65"/>
      <c r="I262" s="65"/>
      <c r="J262" s="65"/>
      <c r="K262" s="65"/>
      <c r="L262" s="65"/>
      <c r="M262" s="65"/>
      <c r="N262" s="65"/>
    </row>
    <row r="263" spans="4:14" x14ac:dyDescent="0.2">
      <c r="D263" s="86"/>
      <c r="E263" s="65"/>
      <c r="F263" s="65"/>
      <c r="G263" s="65"/>
      <c r="H263" s="65"/>
      <c r="I263" s="65"/>
      <c r="J263" s="65"/>
      <c r="K263" s="65"/>
      <c r="L263" s="65"/>
      <c r="M263" s="65"/>
      <c r="N263" s="65"/>
    </row>
    <row r="264" spans="4:14" x14ac:dyDescent="0.2">
      <c r="D264" s="86"/>
      <c r="E264" s="65"/>
      <c r="F264" s="65"/>
      <c r="G264" s="65"/>
      <c r="H264" s="65"/>
      <c r="I264" s="65"/>
      <c r="J264" s="65"/>
      <c r="K264" s="65"/>
      <c r="L264" s="65"/>
      <c r="M264" s="65"/>
      <c r="N264" s="65"/>
    </row>
    <row r="265" spans="4:14" x14ac:dyDescent="0.2">
      <c r="D265" s="86"/>
      <c r="E265" s="65"/>
      <c r="F265" s="65"/>
      <c r="G265" s="65"/>
      <c r="H265" s="65"/>
      <c r="I265" s="65"/>
      <c r="J265" s="65"/>
      <c r="K265" s="65"/>
      <c r="L265" s="65"/>
      <c r="M265" s="65"/>
      <c r="N265" s="65"/>
    </row>
    <row r="266" spans="4:14" x14ac:dyDescent="0.2">
      <c r="D266" s="86"/>
      <c r="E266" s="65"/>
      <c r="F266" s="65"/>
      <c r="G266" s="65"/>
      <c r="H266" s="65"/>
      <c r="I266" s="65"/>
      <c r="J266" s="65"/>
      <c r="K266" s="65"/>
      <c r="L266" s="65"/>
      <c r="M266" s="65"/>
      <c r="N266" s="65"/>
    </row>
    <row r="267" spans="4:14" x14ac:dyDescent="0.2">
      <c r="D267" s="86"/>
      <c r="E267" s="65"/>
      <c r="F267" s="65"/>
      <c r="G267" s="65"/>
      <c r="H267" s="65"/>
      <c r="I267" s="65"/>
      <c r="J267" s="65"/>
      <c r="K267" s="65"/>
      <c r="L267" s="65"/>
      <c r="M267" s="65"/>
      <c r="N267" s="65"/>
    </row>
    <row r="268" spans="4:14" x14ac:dyDescent="0.2">
      <c r="D268" s="86"/>
      <c r="E268" s="65"/>
      <c r="F268" s="65"/>
      <c r="G268" s="65"/>
      <c r="H268" s="65"/>
      <c r="I268" s="65"/>
      <c r="J268" s="65"/>
      <c r="K268" s="65"/>
      <c r="L268" s="65"/>
      <c r="M268" s="65"/>
      <c r="N268" s="65"/>
    </row>
    <row r="269" spans="4:14" x14ac:dyDescent="0.2">
      <c r="D269" s="86"/>
      <c r="E269" s="65"/>
      <c r="F269" s="65"/>
      <c r="G269" s="65"/>
      <c r="H269" s="65"/>
      <c r="I269" s="65"/>
      <c r="J269" s="65"/>
      <c r="K269" s="65"/>
      <c r="L269" s="65"/>
      <c r="M269" s="65"/>
      <c r="N269" s="65"/>
    </row>
    <row r="270" spans="4:14" x14ac:dyDescent="0.2">
      <c r="D270" s="86"/>
      <c r="E270" s="65"/>
      <c r="F270" s="65"/>
      <c r="G270" s="65"/>
      <c r="H270" s="65"/>
      <c r="I270" s="65"/>
      <c r="J270" s="65"/>
      <c r="K270" s="65"/>
      <c r="L270" s="65"/>
      <c r="M270" s="65"/>
      <c r="N270" s="65"/>
    </row>
    <row r="271" spans="4:14" x14ac:dyDescent="0.2">
      <c r="D271" s="86"/>
      <c r="E271" s="65"/>
      <c r="F271" s="65"/>
      <c r="G271" s="65"/>
      <c r="H271" s="65"/>
      <c r="I271" s="65"/>
      <c r="J271" s="65"/>
      <c r="K271" s="65"/>
      <c r="L271" s="65"/>
      <c r="M271" s="65"/>
      <c r="N271" s="65"/>
    </row>
    <row r="272" spans="4:14" x14ac:dyDescent="0.2">
      <c r="D272" s="86"/>
      <c r="E272" s="65"/>
      <c r="F272" s="65"/>
      <c r="G272" s="65"/>
      <c r="H272" s="65"/>
      <c r="I272" s="65"/>
      <c r="J272" s="65"/>
      <c r="K272" s="65"/>
      <c r="L272" s="65"/>
      <c r="M272" s="65"/>
      <c r="N272" s="65"/>
    </row>
    <row r="273" spans="4:14" x14ac:dyDescent="0.2">
      <c r="D273" s="86"/>
      <c r="E273" s="65"/>
      <c r="F273" s="65"/>
      <c r="G273" s="65"/>
      <c r="H273" s="65"/>
      <c r="I273" s="65"/>
      <c r="J273" s="65"/>
      <c r="K273" s="65"/>
      <c r="L273" s="65"/>
      <c r="M273" s="65"/>
      <c r="N273" s="65"/>
    </row>
    <row r="274" spans="4:14" x14ac:dyDescent="0.2">
      <c r="D274" s="86"/>
      <c r="E274" s="65"/>
      <c r="F274" s="65"/>
      <c r="G274" s="65"/>
      <c r="H274" s="65"/>
      <c r="I274" s="65"/>
      <c r="J274" s="65"/>
      <c r="K274" s="65"/>
      <c r="L274" s="65"/>
      <c r="M274" s="65"/>
      <c r="N274" s="65"/>
    </row>
    <row r="275" spans="4:14" x14ac:dyDescent="0.2">
      <c r="D275" s="86"/>
      <c r="E275" s="65"/>
      <c r="F275" s="65"/>
      <c r="G275" s="65"/>
      <c r="H275" s="65"/>
      <c r="I275" s="65"/>
      <c r="J275" s="65"/>
      <c r="K275" s="65"/>
      <c r="L275" s="65"/>
      <c r="M275" s="65"/>
      <c r="N275" s="65"/>
    </row>
    <row r="276" spans="4:14" x14ac:dyDescent="0.2">
      <c r="D276" s="86"/>
      <c r="E276" s="65"/>
      <c r="F276" s="65"/>
      <c r="G276" s="65"/>
      <c r="H276" s="65"/>
      <c r="I276" s="65"/>
      <c r="J276" s="65"/>
      <c r="K276" s="65"/>
      <c r="L276" s="65"/>
      <c r="M276" s="65"/>
      <c r="N276" s="65"/>
    </row>
    <row r="277" spans="4:14" x14ac:dyDescent="0.2">
      <c r="D277" s="86"/>
      <c r="E277" s="65"/>
      <c r="F277" s="65"/>
      <c r="G277" s="65"/>
      <c r="H277" s="65"/>
      <c r="I277" s="65"/>
      <c r="J277" s="65"/>
      <c r="K277" s="65"/>
      <c r="L277" s="65"/>
      <c r="M277" s="65"/>
      <c r="N277" s="65"/>
    </row>
    <row r="278" spans="4:14" x14ac:dyDescent="0.2">
      <c r="D278" s="86"/>
      <c r="E278" s="65"/>
      <c r="F278" s="65"/>
      <c r="G278" s="65"/>
      <c r="H278" s="65"/>
      <c r="I278" s="65"/>
      <c r="J278" s="65"/>
      <c r="K278" s="65"/>
      <c r="L278" s="65"/>
      <c r="M278" s="65"/>
      <c r="N278" s="65"/>
    </row>
    <row r="279" spans="4:14" x14ac:dyDescent="0.2">
      <c r="D279" s="86"/>
      <c r="E279" s="65"/>
      <c r="F279" s="65"/>
      <c r="G279" s="65"/>
      <c r="H279" s="65"/>
      <c r="I279" s="65"/>
      <c r="J279" s="65"/>
      <c r="K279" s="65"/>
      <c r="L279" s="65"/>
      <c r="M279" s="65"/>
      <c r="N279" s="65"/>
    </row>
    <row r="280" spans="4:14" x14ac:dyDescent="0.2">
      <c r="D280" s="86"/>
      <c r="E280" s="65"/>
      <c r="F280" s="65"/>
      <c r="G280" s="65"/>
      <c r="H280" s="65"/>
      <c r="I280" s="65"/>
      <c r="J280" s="65"/>
      <c r="K280" s="65"/>
      <c r="L280" s="65"/>
      <c r="M280" s="65"/>
      <c r="N280" s="65"/>
    </row>
    <row r="281" spans="4:14" x14ac:dyDescent="0.2">
      <c r="D281" s="86"/>
      <c r="E281" s="65"/>
      <c r="F281" s="65"/>
      <c r="G281" s="65"/>
      <c r="H281" s="65"/>
      <c r="I281" s="65"/>
      <c r="J281" s="65"/>
      <c r="K281" s="65"/>
      <c r="L281" s="65"/>
      <c r="M281" s="65"/>
      <c r="N281" s="65"/>
    </row>
    <row r="282" spans="4:14" x14ac:dyDescent="0.2">
      <c r="D282" s="86"/>
      <c r="E282" s="65"/>
      <c r="F282" s="65"/>
      <c r="G282" s="65"/>
      <c r="H282" s="65"/>
      <c r="I282" s="65"/>
      <c r="J282" s="65"/>
      <c r="K282" s="65"/>
      <c r="L282" s="65"/>
      <c r="M282" s="65"/>
      <c r="N282" s="65"/>
    </row>
    <row r="283" spans="4:14" x14ac:dyDescent="0.2">
      <c r="D283" s="86"/>
      <c r="E283" s="65"/>
      <c r="F283" s="65"/>
      <c r="G283" s="65"/>
      <c r="H283" s="65"/>
      <c r="I283" s="65"/>
      <c r="J283" s="65"/>
      <c r="K283" s="65"/>
      <c r="L283" s="65"/>
      <c r="M283" s="65"/>
      <c r="N283" s="65"/>
    </row>
    <row r="284" spans="4:14" x14ac:dyDescent="0.2">
      <c r="D284" s="86"/>
      <c r="E284" s="65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4:14" x14ac:dyDescent="0.2">
      <c r="D285" s="86"/>
      <c r="E285" s="65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4:14" x14ac:dyDescent="0.2">
      <c r="D286" s="86"/>
      <c r="E286" s="65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4:14" x14ac:dyDescent="0.2">
      <c r="D287" s="86"/>
      <c r="E287" s="65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4:14" x14ac:dyDescent="0.2">
      <c r="D288" s="86"/>
      <c r="E288" s="65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4:14" x14ac:dyDescent="0.2">
      <c r="D289" s="86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4:14" x14ac:dyDescent="0.2">
      <c r="D290" s="86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4:14" x14ac:dyDescent="0.2">
      <c r="D291" s="86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4:14" x14ac:dyDescent="0.2">
      <c r="D292" s="86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4:14" x14ac:dyDescent="0.2">
      <c r="D293" s="86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4:14" x14ac:dyDescent="0.2">
      <c r="D294" s="86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4:14" x14ac:dyDescent="0.2">
      <c r="D295" s="86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4:14" x14ac:dyDescent="0.2">
      <c r="D296" s="86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4:14" x14ac:dyDescent="0.2">
      <c r="D297" s="86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4:14" x14ac:dyDescent="0.2">
      <c r="D298" s="86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4:14" x14ac:dyDescent="0.2">
      <c r="D299" s="86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4:14" x14ac:dyDescent="0.2">
      <c r="D300" s="86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4:14" x14ac:dyDescent="0.2">
      <c r="D301" s="86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4:14" x14ac:dyDescent="0.2">
      <c r="D302" s="86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4:14" x14ac:dyDescent="0.2">
      <c r="D303" s="86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4:14" x14ac:dyDescent="0.2">
      <c r="D304" s="86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4:14" x14ac:dyDescent="0.2">
      <c r="D305" s="86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4:14" x14ac:dyDescent="0.2">
      <c r="D306" s="86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4:14" x14ac:dyDescent="0.2">
      <c r="D307" s="86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4:14" x14ac:dyDescent="0.2">
      <c r="D308" s="86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4:14" x14ac:dyDescent="0.2">
      <c r="D309" s="86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4:14" x14ac:dyDescent="0.2">
      <c r="D310" s="86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4:14" x14ac:dyDescent="0.2">
      <c r="D311" s="86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4:14" x14ac:dyDescent="0.2">
      <c r="D312" s="86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4:14" x14ac:dyDescent="0.2">
      <c r="D313" s="86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4:14" x14ac:dyDescent="0.2">
      <c r="D314" s="86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4:14" x14ac:dyDescent="0.2">
      <c r="D315" s="86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4:14" x14ac:dyDescent="0.2">
      <c r="D316" s="86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4:14" x14ac:dyDescent="0.2">
      <c r="D317" s="86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4:14" x14ac:dyDescent="0.2">
      <c r="D318" s="86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4:14" x14ac:dyDescent="0.2">
      <c r="D319" s="86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4:14" x14ac:dyDescent="0.2">
      <c r="D320" s="86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4:14" x14ac:dyDescent="0.2">
      <c r="D321" s="86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4:14" x14ac:dyDescent="0.2">
      <c r="D322" s="86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4:14" x14ac:dyDescent="0.2">
      <c r="D323" s="86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4:14" x14ac:dyDescent="0.2">
      <c r="D324" s="86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4:14" x14ac:dyDescent="0.2">
      <c r="D325" s="86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4:14" x14ac:dyDescent="0.2">
      <c r="D326" s="86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4:14" x14ac:dyDescent="0.2">
      <c r="D327" s="86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4:14" x14ac:dyDescent="0.2">
      <c r="D328" s="86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4:14" x14ac:dyDescent="0.2">
      <c r="D329" s="86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4:14" x14ac:dyDescent="0.2">
      <c r="D330" s="86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4:14" x14ac:dyDescent="0.2">
      <c r="D331" s="86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4:14" x14ac:dyDescent="0.2">
      <c r="D332" s="86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4:14" x14ac:dyDescent="0.2">
      <c r="D333" s="86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4:14" x14ac:dyDescent="0.2">
      <c r="D334" s="86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4:14" x14ac:dyDescent="0.2">
      <c r="D335" s="86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4:14" x14ac:dyDescent="0.2">
      <c r="D336" s="86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4:14" x14ac:dyDescent="0.2">
      <c r="D337" s="86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4:14" x14ac:dyDescent="0.2">
      <c r="D338" s="86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4:14" x14ac:dyDescent="0.2">
      <c r="D339" s="86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4:14" x14ac:dyDescent="0.2">
      <c r="D340" s="86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4:14" x14ac:dyDescent="0.2">
      <c r="D341" s="86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4:14" x14ac:dyDescent="0.2">
      <c r="D342" s="86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4:14" x14ac:dyDescent="0.2">
      <c r="D343" s="86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4:14" x14ac:dyDescent="0.2">
      <c r="D344" s="86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4:14" x14ac:dyDescent="0.2">
      <c r="D345" s="86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4:14" x14ac:dyDescent="0.2">
      <c r="D346" s="86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4:14" x14ac:dyDescent="0.2">
      <c r="D347" s="86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4:14" x14ac:dyDescent="0.2">
      <c r="D348" s="86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4:14" x14ac:dyDescent="0.2">
      <c r="D349" s="86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4:14" x14ac:dyDescent="0.2">
      <c r="D350" s="86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4:14" x14ac:dyDescent="0.2">
      <c r="D351" s="86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4:14" x14ac:dyDescent="0.2">
      <c r="D352" s="86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4:14" x14ac:dyDescent="0.2">
      <c r="D353" s="86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4:14" x14ac:dyDescent="0.2">
      <c r="D354" s="86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4:14" x14ac:dyDescent="0.2">
      <c r="D355" s="86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4:14" x14ac:dyDescent="0.2">
      <c r="D356" s="86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4:14" x14ac:dyDescent="0.2">
      <c r="D357" s="86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4:14" x14ac:dyDescent="0.2">
      <c r="D358" s="86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2023-10-15T18:35:50Z</cp:lastPrinted>
  <dcterms:created xsi:type="dcterms:W3CDTF">2022-05-16T14:23:56Z</dcterms:created>
  <dcterms:modified xsi:type="dcterms:W3CDTF">2023-10-15T20:41:44Z</dcterms:modified>
</cp:coreProperties>
</file>